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00" windowHeight="10410" firstSheet="1" activeTab="3"/>
  </bookViews>
  <sheets>
    <sheet name="Свод" sheetId="1" state="hidden" r:id="rId1"/>
    <sheet name="пок. 8,9,11" sheetId="2" r:id="rId2"/>
    <sheet name="пок. 3,5,24,32" sheetId="3" r:id="rId3"/>
    <sheet name="пок.10, 19, 23, 38" sheetId="4" r:id="rId4"/>
  </sheets>
  <definedNames>
    <definedName name="Z_1C891AFB_FB31_43C8_8EC1_0B30B681200D_.wvu.PrintArea" localSheetId="2" hidden="1">'пок. 3,5,24,32'!$C$1:$G$25</definedName>
    <definedName name="Z_1C891AFB_FB31_43C8_8EC1_0B30B681200D_.wvu.PrintArea" localSheetId="3" hidden="1">'пок.10, 19, 23, 38'!$B$1:$G$27</definedName>
    <definedName name="Z_208E4173_1422_4C55_8B20_842CA7AF7037_.wvu.PrintArea" localSheetId="2" hidden="1">'пок. 3,5,24,32'!$C$1:$G$25</definedName>
    <definedName name="Z_208E4173_1422_4C55_8B20_842CA7AF7037_.wvu.PrintArea" localSheetId="1" hidden="1">'пок. 8,9,11'!$B$1:$I$25</definedName>
    <definedName name="Z_208E4173_1422_4C55_8B20_842CA7AF7037_.wvu.PrintArea" localSheetId="3" hidden="1">'пок.10, 19, 23, 38'!$B$1:$G$24</definedName>
    <definedName name="Z_208E4173_1422_4C55_8B20_842CA7AF7037_.wvu.PrintArea" localSheetId="0" hidden="1">'Свод'!$A$1:$AJ$26</definedName>
    <definedName name="Z_208E4173_1422_4C55_8B20_842CA7AF7037_.wvu.PrintTitles" localSheetId="2" hidden="1">'пок. 3,5,24,32'!$C:$C,'пок. 3,5,24,32'!$3:$4</definedName>
    <definedName name="Z_208E4173_1422_4C55_8B20_842CA7AF7037_.wvu.PrintTitles" localSheetId="1" hidden="1">'пок. 8,9,11'!$B:$B,'пок. 8,9,11'!$3:$4</definedName>
    <definedName name="Z_208E4173_1422_4C55_8B20_842CA7AF7037_.wvu.PrintTitles" localSheetId="3" hidden="1">'пок.10, 19, 23, 38'!$B:$B,'пок.10, 19, 23, 38'!$3:$3</definedName>
    <definedName name="Z_208E4173_1422_4C55_8B20_842CA7AF7037_.wvu.PrintTitles" localSheetId="0" hidden="1">'Свод'!$A:$B,'Свод'!$2:$4</definedName>
    <definedName name="Z_38B9D76D_8150_4017_9A73_D6AA5A833BDE_.wvu.PrintArea" localSheetId="2" hidden="1">'пок. 3,5,24,32'!$C$1:$G$25</definedName>
    <definedName name="Z_38B9D76D_8150_4017_9A73_D6AA5A833BDE_.wvu.PrintArea" localSheetId="1" hidden="1">'пок. 8,9,11'!$B$1:$I$25</definedName>
    <definedName name="Z_38B9D76D_8150_4017_9A73_D6AA5A833BDE_.wvu.PrintArea" localSheetId="3" hidden="1">'пок.10, 19, 23, 38'!$B$1:$G$24</definedName>
    <definedName name="Z_38B9D76D_8150_4017_9A73_D6AA5A833BDE_.wvu.PrintArea" localSheetId="0" hidden="1">'Свод'!$A$1:$AJ$26</definedName>
    <definedName name="Z_38B9D76D_8150_4017_9A73_D6AA5A833BDE_.wvu.PrintTitles" localSheetId="2" hidden="1">'пок. 3,5,24,32'!$C:$C,'пок. 3,5,24,32'!$3:$4</definedName>
    <definedName name="Z_38B9D76D_8150_4017_9A73_D6AA5A833BDE_.wvu.PrintTitles" localSheetId="1" hidden="1">'пок. 8,9,11'!$B:$B,'пок. 8,9,11'!$3:$4</definedName>
    <definedName name="Z_38B9D76D_8150_4017_9A73_D6AA5A833BDE_.wvu.PrintTitles" localSheetId="3" hidden="1">'пок.10, 19, 23, 38'!$B:$B,'пок.10, 19, 23, 38'!$3:$3</definedName>
    <definedName name="Z_38B9D76D_8150_4017_9A73_D6AA5A833BDE_.wvu.PrintTitles" localSheetId="0" hidden="1">'Свод'!$A:$B,'Свод'!$2:$4</definedName>
    <definedName name="Z_52D0DA31_A568_4179_A979_9182C4B6C527_.wvu.PrintArea" localSheetId="2" hidden="1">'пок. 3,5,24,32'!$C$1:$G$25</definedName>
    <definedName name="Z_52D0DA31_A568_4179_A979_9182C4B6C527_.wvu.PrintArea" localSheetId="1" hidden="1">'пок. 8,9,11'!$B$1:$I$25</definedName>
    <definedName name="Z_52D0DA31_A568_4179_A979_9182C4B6C527_.wvu.PrintArea" localSheetId="3" hidden="1">'пок.10, 19, 23, 38'!$B$1:$G$24</definedName>
    <definedName name="Z_52D0DA31_A568_4179_A979_9182C4B6C527_.wvu.PrintArea" localSheetId="0" hidden="1">'Свод'!$A$1:$AJ$26</definedName>
    <definedName name="Z_52D0DA31_A568_4179_A979_9182C4B6C527_.wvu.PrintTitles" localSheetId="2" hidden="1">'пок. 3,5,24,32'!$C:$C,'пок. 3,5,24,32'!$3:$4</definedName>
    <definedName name="Z_52D0DA31_A568_4179_A979_9182C4B6C527_.wvu.PrintTitles" localSheetId="1" hidden="1">'пок. 8,9,11'!$B:$B,'пок. 8,9,11'!$3:$4</definedName>
    <definedName name="Z_52D0DA31_A568_4179_A979_9182C4B6C527_.wvu.PrintTitles" localSheetId="3" hidden="1">'пок.10, 19, 23, 38'!$B:$B,'пок.10, 19, 23, 38'!$3:$3</definedName>
    <definedName name="Z_52D0DA31_A568_4179_A979_9182C4B6C527_.wvu.PrintTitles" localSheetId="0" hidden="1">'Свод'!$A:$B,'Свод'!$2:$4</definedName>
    <definedName name="Z_551BFF4C_3AC5_4C07_86B6_9ED76B68CFBC_.wvu.PrintArea" localSheetId="2" hidden="1">'пок. 3,5,24,32'!$C$1:$G$25</definedName>
    <definedName name="Z_551BFF4C_3AC5_4C07_86B6_9ED76B68CFBC_.wvu.PrintArea" localSheetId="3" hidden="1">'пок.10, 19, 23, 38'!$B$1:$G$27</definedName>
    <definedName name="Z_CAEE79DF_6224_4D25_9E69_AC6B68750C24_.wvu.PrintArea" localSheetId="2" hidden="1">'пок. 3,5,24,32'!$C$1:$G$25</definedName>
    <definedName name="Z_CAEE79DF_6224_4D25_9E69_AC6B68750C24_.wvu.PrintArea" localSheetId="1" hidden="1">'пок. 8,9,11'!$B$1:$I$25</definedName>
    <definedName name="Z_CAEE79DF_6224_4D25_9E69_AC6B68750C24_.wvu.PrintArea" localSheetId="3" hidden="1">'пок.10, 19, 23, 38'!$B$1:$G$24</definedName>
    <definedName name="Z_CAEE79DF_6224_4D25_9E69_AC6B68750C24_.wvu.PrintArea" localSheetId="0" hidden="1">'Свод'!$A$1:$AJ$26</definedName>
    <definedName name="Z_CAEE79DF_6224_4D25_9E69_AC6B68750C24_.wvu.PrintTitles" localSheetId="2" hidden="1">'пок. 3,5,24,32'!$C:$C,'пок. 3,5,24,32'!$3:$4</definedName>
    <definedName name="Z_CAEE79DF_6224_4D25_9E69_AC6B68750C24_.wvu.PrintTitles" localSheetId="1" hidden="1">'пок. 8,9,11'!$B:$B,'пок. 8,9,11'!$3:$4</definedName>
    <definedName name="Z_CAEE79DF_6224_4D25_9E69_AC6B68750C24_.wvu.PrintTitles" localSheetId="3" hidden="1">'пок.10, 19, 23, 38'!$B:$B,'пок.10, 19, 23, 38'!$3:$3</definedName>
    <definedName name="Z_CAEE79DF_6224_4D25_9E69_AC6B68750C24_.wvu.PrintTitles" localSheetId="0" hidden="1">'Свод'!$A:$B,'Свод'!$2:$4</definedName>
    <definedName name="Z_EF348E08_0199_4136_B1A8_73354A17C7DC_.wvu.PrintArea" localSheetId="2" hidden="1">'пок. 3,5,24,32'!$C$1:$G$25</definedName>
    <definedName name="Z_EF348E08_0199_4136_B1A8_73354A17C7DC_.wvu.PrintArea" localSheetId="1" hidden="1">'пок. 8,9,11'!$B$1:$I$25</definedName>
    <definedName name="Z_EF348E08_0199_4136_B1A8_73354A17C7DC_.wvu.PrintArea" localSheetId="3" hidden="1">'пок.10, 19, 23, 38'!$B$1:$G$24</definedName>
    <definedName name="Z_EF348E08_0199_4136_B1A8_73354A17C7DC_.wvu.PrintArea" localSheetId="0" hidden="1">'Свод'!$A$1:$AJ$26</definedName>
    <definedName name="Z_EF348E08_0199_4136_B1A8_73354A17C7DC_.wvu.PrintTitles" localSheetId="2" hidden="1">'пок. 3,5,24,32'!$C:$C,'пок. 3,5,24,32'!$3:$4</definedName>
    <definedName name="Z_EF348E08_0199_4136_B1A8_73354A17C7DC_.wvu.PrintTitles" localSheetId="1" hidden="1">'пок. 8,9,11'!$B:$B,'пок. 8,9,11'!$3:$4</definedName>
    <definedName name="Z_EF348E08_0199_4136_B1A8_73354A17C7DC_.wvu.PrintTitles" localSheetId="3" hidden="1">'пок.10, 19, 23, 38'!$B:$B,'пок.10, 19, 23, 38'!$3:$3</definedName>
    <definedName name="Z_EF348E08_0199_4136_B1A8_73354A17C7DC_.wvu.PrintTitles" localSheetId="0" hidden="1">'Свод'!$A:$B,'Свод'!$2:$4</definedName>
    <definedName name="_xlnm.Print_Area" localSheetId="2">'пок. 3,5,24,32'!$C$1:$H$26</definedName>
    <definedName name="_xlnm.Print_Area" localSheetId="3">'пок.10, 19, 23, 38'!$B$1:$G$27</definedName>
  </definedNames>
  <calcPr fullCalcOnLoad="1"/>
</workbook>
</file>

<file path=xl/sharedStrings.xml><?xml version="1.0" encoding="utf-8"?>
<sst xmlns="http://schemas.openxmlformats.org/spreadsheetml/2006/main" count="207" uniqueCount="114">
  <si>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</si>
  <si>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</si>
  <si>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</si>
  <si>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</si>
  <si>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</si>
  <si>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</si>
  <si>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</si>
  <si>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</si>
  <si>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</si>
  <si>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</si>
  <si>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</si>
  <si>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</si>
  <si>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</si>
  <si>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</si>
  <si>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</si>
  <si>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</si>
  <si>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</si>
  <si>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</si>
  <si>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</si>
  <si>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</si>
  <si>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</si>
  <si>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</si>
  <si>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</si>
  <si>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</si>
  <si>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</si>
  <si>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</si>
  <si>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</si>
  <si>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</si>
  <si>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</si>
  <si>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</si>
  <si>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</si>
  <si>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</si>
  <si>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</si>
  <si>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</si>
  <si>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</si>
  <si>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</si>
  <si>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</si>
  <si>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</si>
  <si>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</si>
  <si>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</si>
  <si>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</si>
  <si>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</si>
  <si>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</si>
  <si>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</si>
  <si>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</si>
  <si>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</si>
  <si>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</si>
  <si>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</si>
  <si>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</si>
  <si>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</si>
  <si>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</si>
  <si>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</si>
  <si>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</si>
  <si>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</si>
  <si>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</si>
  <si>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</si>
  <si>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</si>
  <si>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</si>
  <si>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</si>
  <si>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</si>
  <si>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</si>
  <si>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</si>
  <si>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</si>
  <si>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</si>
  <si>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</si>
  <si>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</si>
  <si>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</si>
  <si>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</si>
  <si>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r>
      <t>24</t>
    </r>
    <r>
      <rPr>
        <sz val="13"/>
        <color indexed="8"/>
        <rFont val="Times New Roman"/>
        <family val="1"/>
      </rPr>
      <t>. Общая площадь жилых помещений, приходящаяся в среднем на одного жителя, кв.метров</t>
    </r>
  </si>
  <si>
    <t>Городские округа:</t>
  </si>
  <si>
    <t>г.Ярославль</t>
  </si>
  <si>
    <t>г.Рыбинск</t>
  </si>
  <si>
    <t>г.Переславль-Залесский</t>
  </si>
  <si>
    <t>Муниципальные районы: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</si>
  <si>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</si>
  <si>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</si>
  <si>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</si>
  <si>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</si>
  <si>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</si>
  <si>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</si>
  <si>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</si>
  <si>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</si>
  <si>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</si>
  <si>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</si>
  <si>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</si>
  <si>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</si>
  <si>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</si>
  <si>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</si>
  <si>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</si>
  <si>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</si>
  <si>
    <r>
      <t>8</t>
    </r>
    <r>
      <rPr>
        <sz val="13"/>
        <color indexed="8"/>
        <rFont val="Times New Roman"/>
        <family val="1"/>
      </rPr>
      <t>. Среднемесячная номинальная начисленная заработная плата работников, рублей:</t>
    </r>
  </si>
  <si>
    <t xml:space="preserve">        Показатели для оценки эффективности деятельности органов местного самоуправления </t>
  </si>
  <si>
    <t xml:space="preserve">         Показатели для оценки эффективности деятельности органов местного самоуправления </t>
  </si>
  <si>
    <r>
      <t>11</t>
    </r>
    <r>
      <rPr>
        <sz val="13"/>
        <color indexed="8"/>
        <rFont val="Times New Roman"/>
        <family val="1"/>
      </rPr>
      <t>. 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организаций, процентов</t>
    </r>
  </si>
  <si>
    <t xml:space="preserve">                                                   Показатели для оценки эффективности деятельности органов местного самоуправления </t>
  </si>
  <si>
    <r>
      <t>3</t>
    </r>
    <r>
      <rPr>
        <sz val="13"/>
        <color indexed="8"/>
        <rFont val="Times New Roman"/>
        <family val="1"/>
      </rPr>
      <t>. Объем инвестиций в основной капитал (за исключением бюджетных средств) в расчете на 1 человека</t>
    </r>
    <r>
      <rPr>
        <sz val="13"/>
        <color indexed="8"/>
        <rFont val="Times New Roman"/>
        <family val="1"/>
      </rPr>
      <t xml:space="preserve">, рублей
</t>
    </r>
  </si>
  <si>
    <r>
      <t>5</t>
    </r>
    <r>
      <rPr>
        <sz val="13"/>
        <color indexed="8"/>
        <rFont val="Times New Roman"/>
        <family val="1"/>
      </rPr>
      <t xml:space="preserve">. Доля прибыльных сельскохозяйственных организаций в общем их числе, процентов
</t>
    </r>
  </si>
  <si>
    <r>
      <t>9</t>
    </r>
    <r>
      <rPr>
        <sz val="13"/>
        <color indexed="8"/>
        <rFont val="Times New Roman"/>
        <family val="1"/>
      </rPr>
      <t>. Доля детей в возрасте от 1 до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1-6 лет, процентов</t>
    </r>
  </si>
  <si>
    <t>муниципаль-ных организаций физической культуры и спорта</t>
  </si>
  <si>
    <t xml:space="preserve">крупных и средних предприятий и некоммерчес-ких организаций </t>
  </si>
  <si>
    <t>муници-пальных дошкольных образователь-ных организаций</t>
  </si>
  <si>
    <t xml:space="preserve">муници-пальных организаций культуры и искусства </t>
  </si>
  <si>
    <t xml:space="preserve">          городских округов и муниципальных районов Ярославской области в 2023 г.</t>
  </si>
  <si>
    <r>
      <t>32</t>
    </r>
    <r>
      <rPr>
        <sz val="13"/>
        <color indexed="8"/>
        <rFont val="Times New Roman"/>
        <family val="1"/>
      </rPr>
      <t>. Полная учетная стоимость основных фондов всех организаций муниципальной формы собственности (на конец 2022 г.),  тыс.рублей</t>
    </r>
  </si>
  <si>
    <t xml:space="preserve">                                                            городских округов и муниципальных районов Ярославской области в 2023 г.</t>
  </si>
  <si>
    <r>
      <t>10</t>
    </r>
    <r>
      <rPr>
        <sz val="13"/>
        <color indexed="8"/>
        <rFont val="Times New Roman"/>
        <family val="1"/>
      </rPr>
      <t>. Численность детей в возрасте         1-6 лет, человек</t>
    </r>
  </si>
  <si>
    <r>
      <t>19</t>
    </r>
    <r>
      <rPr>
        <sz val="13"/>
        <color indexed="8"/>
        <rFont val="Times New Roman"/>
        <family val="1"/>
      </rPr>
      <t>. Численность детей в возрасте          5-18 лет, человек</t>
    </r>
  </si>
  <si>
    <r>
      <t xml:space="preserve">23. </t>
    </r>
    <r>
      <rPr>
        <sz val="13"/>
        <color indexed="8"/>
        <rFont val="Times New Roman"/>
        <family val="1"/>
      </rPr>
      <t>Численность населения в возрасте 3-79 лет, человек</t>
    </r>
  </si>
  <si>
    <r>
      <t xml:space="preserve">23 (1). </t>
    </r>
    <r>
      <rPr>
        <sz val="13"/>
        <color indexed="8"/>
        <rFont val="Times New Roman"/>
        <family val="1"/>
      </rPr>
      <t>Численность населения в возрасте 3-18 лет, человек</t>
    </r>
  </si>
  <si>
    <r>
      <t>38</t>
    </r>
    <r>
      <rPr>
        <sz val="13"/>
        <color indexed="8"/>
        <rFont val="Times New Roman"/>
        <family val="1"/>
      </rPr>
      <t>. Среднегодовая численность постоянного населения, человек</t>
    </r>
  </si>
  <si>
    <t>муници-пальных общеобразо-вательных организаций</t>
  </si>
  <si>
    <t>-</t>
  </si>
  <si>
    <r>
      <t xml:space="preserve">                  городских округов и муниципальных районов Ярославской области в 2023 г.</t>
    </r>
    <r>
      <rPr>
        <b/>
        <vertAlign val="superscript"/>
        <sz val="14"/>
        <color indexed="8"/>
        <rFont val="Times New Roman"/>
        <family val="1"/>
      </rPr>
      <t>1)</t>
    </r>
  </si>
  <si>
    <r>
      <t xml:space="preserve">1) </t>
    </r>
    <r>
      <rPr>
        <sz val="12"/>
        <color indexed="8"/>
        <rFont val="Times New Roman"/>
        <family val="1"/>
      </rPr>
      <t xml:space="preserve"> Показатели № 10, 19, 23, 23(1) представлены по состоянию на 1 января 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</si>
</sst>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2"/>
    </xf>
    <xf numFmtId="4" fontId="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Fill="1" applyBorder="1" applyAlignment="1">
      <alignment vertical="top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5" fillId="0" borderId="19" xfId="0" applyFont="1" applyFill="1" applyBorder="1" applyAlignment="1">
      <alignment vertical="top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 indent="3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73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0" fontId="5" fillId="0" borderId="23" xfId="0" applyFont="1" applyBorder="1" applyAlignment="1">
      <alignment horizontal="left" indent="1"/>
    </xf>
    <xf numFmtId="0" fontId="3" fillId="0" borderId="23" xfId="0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5" fillId="0" borderId="23" xfId="0" applyFont="1" applyBorder="1" applyAlignment="1">
      <alignment horizontal="left"/>
    </xf>
    <xf numFmtId="0" fontId="3" fillId="0" borderId="26" xfId="0" applyFont="1" applyBorder="1" applyAlignment="1">
      <alignment horizontal="left" indent="2"/>
    </xf>
    <xf numFmtId="0" fontId="3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justify"/>
    </xf>
    <xf numFmtId="0" fontId="3" fillId="0" borderId="28" xfId="0" applyFont="1" applyBorder="1" applyAlignment="1">
      <alignment horizontal="left" indent="2"/>
    </xf>
    <xf numFmtId="0" fontId="3" fillId="0" borderId="29" xfId="0" applyFont="1" applyBorder="1" applyAlignment="1">
      <alignment horizontal="left" indent="2"/>
    </xf>
    <xf numFmtId="173" fontId="3" fillId="0" borderId="30" xfId="0" applyNumberFormat="1" applyFont="1" applyFill="1" applyBorder="1" applyAlignment="1">
      <alignment horizontal="right"/>
    </xf>
    <xf numFmtId="172" fontId="3" fillId="0" borderId="3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2"/>
    </xf>
    <xf numFmtId="0" fontId="5" fillId="0" borderId="31" xfId="0" applyFont="1" applyBorder="1" applyAlignment="1">
      <alignment horizontal="left" vertical="center"/>
    </xf>
    <xf numFmtId="173" fontId="46" fillId="0" borderId="33" xfId="0" applyNumberFormat="1" applyFont="1" applyBorder="1" applyAlignment="1">
      <alignment horizontal="right" vertical="center" wrapText="1" indent="2"/>
    </xf>
    <xf numFmtId="173" fontId="46" fillId="0" borderId="33" xfId="0" applyNumberFormat="1" applyFont="1" applyBorder="1" applyAlignment="1">
      <alignment horizontal="right" vertical="center" wrapText="1" indent="4"/>
    </xf>
    <xf numFmtId="0" fontId="47" fillId="0" borderId="0" xfId="0" applyFont="1" applyBorder="1" applyAlignment="1">
      <alignment/>
    </xf>
    <xf numFmtId="0" fontId="46" fillId="0" borderId="27" xfId="0" applyFont="1" applyBorder="1" applyAlignment="1">
      <alignment horizontal="right" vertical="center" wrapText="1" indent="4"/>
    </xf>
    <xf numFmtId="0" fontId="46" fillId="0" borderId="33" xfId="0" applyFont="1" applyBorder="1" applyAlignment="1">
      <alignment horizontal="right" vertical="center" wrapText="1" indent="4"/>
    </xf>
    <xf numFmtId="0" fontId="46" fillId="0" borderId="34" xfId="0" applyFont="1" applyBorder="1" applyAlignment="1">
      <alignment horizontal="right" vertical="center" wrapText="1" indent="4"/>
    </xf>
    <xf numFmtId="0" fontId="46" fillId="0" borderId="27" xfId="0" applyFont="1" applyBorder="1" applyAlignment="1">
      <alignment horizontal="right" vertical="center" wrapText="1" indent="2"/>
    </xf>
    <xf numFmtId="0" fontId="46" fillId="0" borderId="33" xfId="0" applyFont="1" applyBorder="1" applyAlignment="1">
      <alignment horizontal="right" vertical="center" wrapText="1" indent="2"/>
    </xf>
    <xf numFmtId="0" fontId="46" fillId="0" borderId="34" xfId="0" applyFont="1" applyBorder="1" applyAlignment="1">
      <alignment horizontal="right" vertical="center" wrapText="1" indent="2"/>
    </xf>
    <xf numFmtId="173" fontId="48" fillId="0" borderId="33" xfId="0" applyNumberFormat="1" applyFont="1" applyBorder="1" applyAlignment="1">
      <alignment horizontal="right" vertical="center" wrapText="1"/>
    </xf>
    <xf numFmtId="178" fontId="46" fillId="0" borderId="33" xfId="0" applyNumberFormat="1" applyFont="1" applyBorder="1" applyAlignment="1">
      <alignment horizontal="right" vertical="center" wrapText="1" indent="4"/>
    </xf>
    <xf numFmtId="0" fontId="49" fillId="0" borderId="0" xfId="0" applyFont="1" applyAlignment="1">
      <alignment horizontal="justify" vertical="center"/>
    </xf>
    <xf numFmtId="0" fontId="46" fillId="0" borderId="27" xfId="0" applyFont="1" applyBorder="1" applyAlignment="1">
      <alignment horizontal="right" vertical="center" wrapText="1" indent="3"/>
    </xf>
    <xf numFmtId="0" fontId="46" fillId="0" borderId="33" xfId="0" applyFont="1" applyBorder="1" applyAlignment="1">
      <alignment horizontal="right" vertical="center" wrapText="1" indent="3"/>
    </xf>
    <xf numFmtId="0" fontId="46" fillId="0" borderId="34" xfId="0" applyFont="1" applyBorder="1" applyAlignment="1">
      <alignment horizontal="right" vertical="center" wrapText="1" indent="3"/>
    </xf>
    <xf numFmtId="0" fontId="3" fillId="0" borderId="0" xfId="0" applyFont="1" applyBorder="1" applyAlignment="1">
      <alignment horizontal="left" indent="2"/>
    </xf>
    <xf numFmtId="0" fontId="46" fillId="0" borderId="0" xfId="0" applyFont="1" applyBorder="1" applyAlignment="1">
      <alignment horizontal="right" vertical="center" wrapText="1" indent="4"/>
    </xf>
    <xf numFmtId="0" fontId="46" fillId="0" borderId="33" xfId="0" applyFont="1" applyBorder="1" applyAlignment="1">
      <alignment horizontal="right" vertical="center" wrapText="1"/>
    </xf>
    <xf numFmtId="173" fontId="46" fillId="0" borderId="33" xfId="0" applyNumberFormat="1" applyFont="1" applyBorder="1" applyAlignment="1">
      <alignment horizontal="right" vertical="center" wrapText="1" indent="3"/>
    </xf>
    <xf numFmtId="0" fontId="46" fillId="0" borderId="27" xfId="0" applyFont="1" applyBorder="1" applyAlignment="1">
      <alignment horizontal="right" vertical="center" wrapText="1" indent="5"/>
    </xf>
    <xf numFmtId="0" fontId="46" fillId="0" borderId="33" xfId="0" applyFont="1" applyBorder="1" applyAlignment="1">
      <alignment horizontal="right" vertical="center" wrapText="1" indent="5"/>
    </xf>
    <xf numFmtId="0" fontId="50" fillId="0" borderId="33" xfId="0" applyFont="1" applyBorder="1" applyAlignment="1">
      <alignment horizontal="right" vertical="center" wrapText="1" indent="5"/>
    </xf>
    <xf numFmtId="0" fontId="46" fillId="0" borderId="34" xfId="0" applyFont="1" applyBorder="1" applyAlignment="1">
      <alignment horizontal="right" vertical="center" wrapText="1" indent="5"/>
    </xf>
    <xf numFmtId="0" fontId="50" fillId="0" borderId="33" xfId="0" applyFont="1" applyBorder="1" applyAlignment="1">
      <alignment horizontal="right" vertical="center" wrapText="1" indent="4"/>
    </xf>
    <xf numFmtId="2" fontId="46" fillId="0" borderId="33" xfId="0" applyNumberFormat="1" applyFont="1" applyBorder="1" applyAlignment="1">
      <alignment horizontal="right" vertical="center" wrapText="1" indent="4"/>
    </xf>
    <xf numFmtId="1" fontId="46" fillId="0" borderId="27" xfId="0" applyNumberFormat="1" applyFont="1" applyBorder="1" applyAlignment="1">
      <alignment horizontal="right" vertical="center" wrapText="1" indent="4"/>
    </xf>
    <xf numFmtId="1" fontId="46" fillId="0" borderId="33" xfId="0" applyNumberFormat="1" applyFont="1" applyBorder="1" applyAlignment="1">
      <alignment horizontal="right" vertical="center" wrapText="1" indent="4"/>
    </xf>
    <xf numFmtId="1" fontId="46" fillId="0" borderId="34" xfId="0" applyNumberFormat="1" applyFont="1" applyBorder="1" applyAlignment="1">
      <alignment horizontal="right" vertical="center" wrapText="1" indent="4"/>
    </xf>
    <xf numFmtId="173" fontId="46" fillId="0" borderId="33" xfId="0" applyNumberFormat="1" applyFont="1" applyBorder="1" applyAlignment="1">
      <alignment horizontal="right" vertical="center" wrapText="1" indent="5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4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106" t="s">
        <v>0</v>
      </c>
      <c r="B2" s="106" t="s">
        <v>1</v>
      </c>
      <c r="C2" s="102" t="s">
        <v>65</v>
      </c>
      <c r="D2" s="102" t="s">
        <v>66</v>
      </c>
      <c r="E2" s="102" t="s">
        <v>33</v>
      </c>
      <c r="F2" s="102" t="s">
        <v>32</v>
      </c>
      <c r="G2" s="102" t="s">
        <v>31</v>
      </c>
      <c r="H2" s="103" t="s">
        <v>9</v>
      </c>
      <c r="I2" s="102" t="s">
        <v>10</v>
      </c>
      <c r="J2" s="102" t="s">
        <v>63</v>
      </c>
      <c r="K2" s="102" t="s">
        <v>64</v>
      </c>
      <c r="L2" s="102" t="s">
        <v>12</v>
      </c>
      <c r="M2" s="104" t="s">
        <v>11</v>
      </c>
      <c r="N2" s="104"/>
      <c r="O2" s="104"/>
      <c r="P2" s="100"/>
      <c r="Q2" s="102" t="s">
        <v>13</v>
      </c>
      <c r="R2" s="102" t="s">
        <v>14</v>
      </c>
      <c r="S2" s="102" t="s">
        <v>15</v>
      </c>
      <c r="T2" s="102" t="s">
        <v>30</v>
      </c>
      <c r="U2" s="102" t="s">
        <v>16</v>
      </c>
      <c r="V2" s="102" t="s">
        <v>17</v>
      </c>
      <c r="W2" s="102" t="s">
        <v>18</v>
      </c>
      <c r="X2" s="102" t="s">
        <v>19</v>
      </c>
      <c r="Y2" s="102" t="s">
        <v>28</v>
      </c>
      <c r="Z2" s="102" t="s">
        <v>20</v>
      </c>
      <c r="AA2" s="102"/>
      <c r="AB2" s="102" t="s">
        <v>21</v>
      </c>
      <c r="AC2" s="102"/>
      <c r="AD2" s="102" t="s">
        <v>22</v>
      </c>
      <c r="AE2" s="102" t="s">
        <v>23</v>
      </c>
      <c r="AF2" s="102" t="s">
        <v>24</v>
      </c>
      <c r="AG2" s="102" t="s">
        <v>29</v>
      </c>
      <c r="AH2" s="102" t="s">
        <v>25</v>
      </c>
      <c r="AI2" s="100" t="s">
        <v>26</v>
      </c>
      <c r="AJ2" s="104" t="s">
        <v>27</v>
      </c>
    </row>
    <row r="3" spans="1:36" s="2" customFormat="1" ht="237.75" customHeight="1">
      <c r="A3" s="107"/>
      <c r="B3" s="107"/>
      <c r="C3" s="102"/>
      <c r="D3" s="102"/>
      <c r="E3" s="102"/>
      <c r="F3" s="102"/>
      <c r="G3" s="102"/>
      <c r="H3" s="103"/>
      <c r="I3" s="102"/>
      <c r="J3" s="102"/>
      <c r="K3" s="102"/>
      <c r="L3" s="102"/>
      <c r="M3" s="12" t="s">
        <v>2</v>
      </c>
      <c r="N3" s="12" t="s">
        <v>3</v>
      </c>
      <c r="O3" s="12" t="s">
        <v>4</v>
      </c>
      <c r="P3" s="13" t="s">
        <v>5</v>
      </c>
      <c r="Q3" s="102"/>
      <c r="R3" s="102"/>
      <c r="S3" s="102"/>
      <c r="T3" s="102"/>
      <c r="U3" s="102"/>
      <c r="V3" s="102"/>
      <c r="W3" s="102"/>
      <c r="X3" s="102"/>
      <c r="Y3" s="102"/>
      <c r="Z3" s="12" t="s">
        <v>8</v>
      </c>
      <c r="AA3" s="12" t="s">
        <v>6</v>
      </c>
      <c r="AB3" s="12" t="s">
        <v>8</v>
      </c>
      <c r="AC3" s="13" t="s">
        <v>7</v>
      </c>
      <c r="AD3" s="102"/>
      <c r="AE3" s="102"/>
      <c r="AF3" s="102"/>
      <c r="AG3" s="102"/>
      <c r="AH3" s="102"/>
      <c r="AI3" s="101"/>
      <c r="AJ3" s="105"/>
    </row>
    <row r="4" spans="1:36" s="3" customFormat="1" ht="18" customHeight="1">
      <c r="A4" s="108"/>
      <c r="B4" s="108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'пок. 3,5,24,32'!#REF!</f>
        <v>#REF!</v>
      </c>
      <c r="D5" s="18" t="e">
        <f>'пок. 3,5,24,32'!#REF!</f>
        <v>#REF!</v>
      </c>
      <c r="E5" s="18" t="e">
        <f>'пок. 3,5,24,32'!#REF!</f>
        <v>#REF!</v>
      </c>
      <c r="F5" s="18" t="e">
        <f>'пок. 3,5,24,32'!#REF!</f>
        <v>#REF!</v>
      </c>
      <c r="G5" s="18" t="e">
        <f>'пок. 8,9,11'!#REF!</f>
        <v>#REF!</v>
      </c>
      <c r="H5" s="18"/>
      <c r="I5" s="18" t="e">
        <f>'пок. 3,5,24,32'!#REF!</f>
        <v>#REF!</v>
      </c>
      <c r="J5" s="18" t="e">
        <f>#REF!</f>
        <v>#REF!</v>
      </c>
      <c r="K5" s="18" t="e">
        <f>#REF!</f>
        <v>#REF!</v>
      </c>
      <c r="L5" s="18" t="e">
        <f>'пок. 8,9,11'!#REF!</f>
        <v>#REF!</v>
      </c>
      <c r="M5" s="18">
        <f>'пок. 8,9,11'!C5</f>
        <v>0</v>
      </c>
      <c r="N5" s="18">
        <f>'пок. 8,9,11'!D5</f>
        <v>0</v>
      </c>
      <c r="O5" s="18">
        <f>'пок. 8,9,11'!E5</f>
        <v>0</v>
      </c>
      <c r="P5" s="18">
        <f>'пок. 8,9,11'!G5</f>
        <v>0</v>
      </c>
      <c r="Q5" s="18">
        <f>'пок. 8,9,11'!H5</f>
        <v>0</v>
      </c>
      <c r="R5" s="18" t="e">
        <f>'пок. 8,9,11'!#REF!</f>
        <v>#REF!</v>
      </c>
      <c r="S5" s="18" t="e">
        <f>'пок.10, 19, 23, 38'!#REF!</f>
        <v>#REF!</v>
      </c>
      <c r="T5" s="18">
        <f>'пок.10, 19, 23, 38'!C4</f>
        <v>0</v>
      </c>
      <c r="U5" s="18" t="e">
        <f>'пок. 8,9,11'!#REF!</f>
        <v>#REF!</v>
      </c>
      <c r="V5" s="18" t="e">
        <f>'пок. 8,9,11'!#REF!</f>
        <v>#REF!</v>
      </c>
      <c r="W5" s="18">
        <f>'пок. 8,9,11'!I5</f>
        <v>0</v>
      </c>
      <c r="X5" s="18" t="e">
        <f>'пок. 8,9,11'!#REF!</f>
        <v>#REF!</v>
      </c>
      <c r="Y5" s="18">
        <f>'пок.10, 19, 23, 38'!D4</f>
        <v>0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 t="e">
        <f>#REF!</f>
        <v>#REF!</v>
      </c>
      <c r="AH5" s="18">
        <f>'пок.10, 19, 23, 38'!G4</f>
        <v>0</v>
      </c>
      <c r="AI5" s="18" t="e">
        <f>'пок.10, 19, 23, 38'!#REF!</f>
        <v>#REF!</v>
      </c>
      <c r="AJ5" s="18" t="e">
        <f>'пок.10, 19, 23, 38'!#REF!</f>
        <v>#REF!</v>
      </c>
    </row>
    <row r="6" spans="1:36" ht="17.25">
      <c r="A6" s="4">
        <v>2</v>
      </c>
      <c r="B6" s="6" t="s">
        <v>56</v>
      </c>
      <c r="C6" s="18" t="e">
        <f>'пок. 3,5,24,32'!#REF!</f>
        <v>#REF!</v>
      </c>
      <c r="D6" s="18" t="e">
        <f>'пок. 3,5,24,32'!#REF!</f>
        <v>#REF!</v>
      </c>
      <c r="E6" s="18" t="e">
        <f>'пок. 3,5,24,32'!#REF!</f>
        <v>#REF!</v>
      </c>
      <c r="F6" s="18" t="e">
        <f>'пок. 3,5,24,32'!#REF!</f>
        <v>#REF!</v>
      </c>
      <c r="G6" s="18" t="e">
        <f>'пок. 8,9,11'!#REF!</f>
        <v>#REF!</v>
      </c>
      <c r="H6" s="18"/>
      <c r="I6" s="18" t="e">
        <f>'пок. 3,5,24,32'!#REF!</f>
        <v>#REF!</v>
      </c>
      <c r="J6" s="18" t="e">
        <f>#REF!</f>
        <v>#REF!</v>
      </c>
      <c r="K6" s="18" t="e">
        <f>#REF!</f>
        <v>#REF!</v>
      </c>
      <c r="L6" s="18" t="e">
        <f>'пок. 8,9,11'!#REF!</f>
        <v>#REF!</v>
      </c>
      <c r="M6" s="18">
        <f>'пок. 8,9,11'!C6</f>
        <v>64884.4</v>
      </c>
      <c r="N6" s="18">
        <f>'пок. 8,9,11'!D6</f>
        <v>38792.1</v>
      </c>
      <c r="O6" s="18">
        <f>'пок. 8,9,11'!E6</f>
        <v>48122.9</v>
      </c>
      <c r="P6" s="18">
        <f>'пок. 8,9,11'!G6</f>
        <v>35895.3</v>
      </c>
      <c r="Q6" s="18">
        <f>'пок. 8,9,11'!H6</f>
        <v>87.4</v>
      </c>
      <c r="R6" s="18" t="e">
        <f>'пок. 8,9,11'!#REF!</f>
        <v>#REF!</v>
      </c>
      <c r="S6" s="18" t="e">
        <f>'пок.10, 19, 23, 38'!#REF!</f>
        <v>#REF!</v>
      </c>
      <c r="T6" s="18">
        <f>'пок.10, 19, 23, 38'!C5</f>
        <v>37277</v>
      </c>
      <c r="U6" s="18" t="e">
        <f>'пок. 8,9,11'!#REF!</f>
        <v>#REF!</v>
      </c>
      <c r="V6" s="18" t="e">
        <f>'пок. 8,9,11'!#REF!</f>
        <v>#REF!</v>
      </c>
      <c r="W6" s="18">
        <f>'пок. 8,9,11'!I6</f>
        <v>3.9</v>
      </c>
      <c r="X6" s="18" t="e">
        <f>'пок. 8,9,11'!#REF!</f>
        <v>#REF!</v>
      </c>
      <c r="Y6" s="18">
        <f>'пок.10, 19, 23, 38'!D5</f>
        <v>95344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 t="e">
        <f>#REF!</f>
        <v>#REF!</v>
      </c>
      <c r="AH6" s="18">
        <f>'пок.10, 19, 23, 38'!G5</f>
        <v>569134</v>
      </c>
      <c r="AI6" s="18" t="e">
        <f>'пок.10, 19, 23, 38'!#REF!</f>
        <v>#REF!</v>
      </c>
      <c r="AJ6" s="18" t="e">
        <f>'пок.10, 19, 23, 38'!#REF!</f>
        <v>#REF!</v>
      </c>
    </row>
    <row r="7" spans="1:36" ht="17.25">
      <c r="A7" s="4">
        <v>3</v>
      </c>
      <c r="B7" s="6" t="s">
        <v>50</v>
      </c>
      <c r="C7" s="18" t="e">
        <f>'пок. 3,5,24,32'!#REF!</f>
        <v>#REF!</v>
      </c>
      <c r="D7" s="18" t="e">
        <f>'пок. 3,5,24,32'!#REF!</f>
        <v>#REF!</v>
      </c>
      <c r="E7" s="18" t="e">
        <f>'пок. 3,5,24,32'!#REF!</f>
        <v>#REF!</v>
      </c>
      <c r="F7" s="18" t="e">
        <f>'пок. 3,5,24,32'!#REF!</f>
        <v>#REF!</v>
      </c>
      <c r="G7" s="18" t="e">
        <f>'пок. 8,9,11'!#REF!</f>
        <v>#REF!</v>
      </c>
      <c r="H7" s="18"/>
      <c r="I7" s="18" t="e">
        <f>'пок. 3,5,24,32'!#REF!</f>
        <v>#REF!</v>
      </c>
      <c r="J7" s="18" t="e">
        <f>#REF!</f>
        <v>#REF!</v>
      </c>
      <c r="K7" s="18" t="e">
        <f>#REF!</f>
        <v>#REF!</v>
      </c>
      <c r="L7" s="18" t="e">
        <f>'пок. 8,9,11'!#REF!</f>
        <v>#REF!</v>
      </c>
      <c r="M7" s="18">
        <f>'пок. 8,9,11'!C7</f>
        <v>61251.8</v>
      </c>
      <c r="N7" s="18">
        <f>'пок. 8,9,11'!D7</f>
        <v>31051.2</v>
      </c>
      <c r="O7" s="18">
        <f>'пок. 8,9,11'!E7</f>
        <v>42917.4</v>
      </c>
      <c r="P7" s="18">
        <f>'пок. 8,9,11'!G7</f>
        <v>27570.9</v>
      </c>
      <c r="Q7" s="18">
        <f>'пок. 8,9,11'!H7</f>
        <v>79.6</v>
      </c>
      <c r="R7" s="18" t="e">
        <f>'пок. 8,9,11'!#REF!</f>
        <v>#REF!</v>
      </c>
      <c r="S7" s="18" t="e">
        <f>'пок.10, 19, 23, 38'!#REF!</f>
        <v>#REF!</v>
      </c>
      <c r="T7" s="18">
        <f>'пок.10, 19, 23, 38'!C6</f>
        <v>9879</v>
      </c>
      <c r="U7" s="18" t="e">
        <f>'пок. 8,9,11'!#REF!</f>
        <v>#REF!</v>
      </c>
      <c r="V7" s="18" t="e">
        <f>'пок. 8,9,11'!#REF!</f>
        <v>#REF!</v>
      </c>
      <c r="W7" s="18">
        <f>'пок. 8,9,11'!I7</f>
        <v>3.4</v>
      </c>
      <c r="X7" s="18" t="e">
        <f>'пок. 8,9,11'!#REF!</f>
        <v>#REF!</v>
      </c>
      <c r="Y7" s="18">
        <f>'пок.10, 19, 23, 38'!D6</f>
        <v>27697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 t="e">
        <f>#REF!</f>
        <v>#REF!</v>
      </c>
      <c r="AH7" s="18">
        <f>'пок.10, 19, 23, 38'!G6</f>
        <v>172860</v>
      </c>
      <c r="AI7" s="18" t="e">
        <f>'пок.10, 19, 23, 38'!#REF!</f>
        <v>#REF!</v>
      </c>
      <c r="AJ7" s="18" t="e">
        <f>'пок.10, 19, 23, 38'!#REF!</f>
        <v>#REF!</v>
      </c>
    </row>
    <row r="8" spans="1:36" ht="17.25">
      <c r="A8" s="4">
        <v>4</v>
      </c>
      <c r="B8" s="6" t="s">
        <v>48</v>
      </c>
      <c r="C8" s="18" t="e">
        <f>'пок. 3,5,24,32'!#REF!</f>
        <v>#REF!</v>
      </c>
      <c r="D8" s="18" t="e">
        <f>'пок. 3,5,24,32'!#REF!</f>
        <v>#REF!</v>
      </c>
      <c r="E8" s="18" t="e">
        <f>'пок. 3,5,24,32'!#REF!</f>
        <v>#REF!</v>
      </c>
      <c r="F8" s="18" t="e">
        <f>'пок. 3,5,24,32'!#REF!</f>
        <v>#REF!</v>
      </c>
      <c r="G8" s="18" t="e">
        <f>'пок. 8,9,11'!#REF!</f>
        <v>#REF!</v>
      </c>
      <c r="H8" s="18"/>
      <c r="I8" s="18" t="e">
        <f>'пок. 3,5,24,32'!#REF!</f>
        <v>#REF!</v>
      </c>
      <c r="J8" s="18" t="e">
        <f>#REF!</f>
        <v>#REF!</v>
      </c>
      <c r="K8" s="18" t="e">
        <f>#REF!</f>
        <v>#REF!</v>
      </c>
      <c r="L8" s="18" t="e">
        <f>'пок. 8,9,11'!#REF!</f>
        <v>#REF!</v>
      </c>
      <c r="M8" s="18">
        <f>'пок. 8,9,11'!C8</f>
        <v>54237.6</v>
      </c>
      <c r="N8" s="18">
        <f>'пок. 8,9,11'!D8</f>
        <v>30568.4</v>
      </c>
      <c r="O8" s="18">
        <f>'пок. 8,9,11'!E8</f>
        <v>42914.5</v>
      </c>
      <c r="P8" s="18">
        <f>'пок. 8,9,11'!G8</f>
        <v>34240.1</v>
      </c>
      <c r="Q8" s="18">
        <f>'пок. 8,9,11'!H8</f>
        <v>90.6</v>
      </c>
      <c r="R8" s="18" t="e">
        <f>'пок. 8,9,11'!#REF!</f>
        <v>#REF!</v>
      </c>
      <c r="S8" s="18" t="e">
        <f>'пок.10, 19, 23, 38'!#REF!</f>
        <v>#REF!</v>
      </c>
      <c r="T8" s="18">
        <f>'пок.10, 19, 23, 38'!C7</f>
        <v>2808</v>
      </c>
      <c r="U8" s="18" t="e">
        <f>'пок. 8,9,11'!#REF!</f>
        <v>#REF!</v>
      </c>
      <c r="V8" s="18" t="e">
        <f>'пок. 8,9,11'!#REF!</f>
        <v>#REF!</v>
      </c>
      <c r="W8" s="18">
        <f>'пок. 8,9,11'!I8</f>
        <v>6.7</v>
      </c>
      <c r="X8" s="18" t="e">
        <f>'пок. 8,9,11'!#REF!</f>
        <v>#REF!</v>
      </c>
      <c r="Y8" s="18">
        <f>'пок.10, 19, 23, 38'!D7</f>
        <v>8310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 t="e">
        <f>#REF!</f>
        <v>#REF!</v>
      </c>
      <c r="AH8" s="18">
        <f>'пок.10, 19, 23, 38'!G7</f>
        <v>54450</v>
      </c>
      <c r="AI8" s="18" t="e">
        <f>'пок.10, 19, 23, 38'!#REF!</f>
        <v>#REF!</v>
      </c>
      <c r="AJ8" s="18" t="e">
        <f>'пок.10, 19, 23, 38'!#REF!</f>
        <v>#REF!</v>
      </c>
    </row>
    <row r="9" spans="1:36" ht="17.25">
      <c r="A9" s="4">
        <v>5</v>
      </c>
      <c r="B9" s="6" t="s">
        <v>55</v>
      </c>
      <c r="C9" s="18" t="e">
        <f>'пок. 3,5,24,32'!#REF!</f>
        <v>#REF!</v>
      </c>
      <c r="D9" s="18" t="e">
        <f>'пок. 3,5,24,32'!#REF!</f>
        <v>#REF!</v>
      </c>
      <c r="E9" s="18" t="e">
        <f>'пок. 3,5,24,32'!#REF!</f>
        <v>#REF!</v>
      </c>
      <c r="F9" s="18" t="e">
        <f>'пок. 3,5,24,32'!#REF!</f>
        <v>#REF!</v>
      </c>
      <c r="G9" s="18" t="e">
        <f>'пок. 8,9,11'!#REF!</f>
        <v>#REF!</v>
      </c>
      <c r="H9" s="18"/>
      <c r="I9" s="18" t="e">
        <f>'пок. 3,5,24,32'!#REF!</f>
        <v>#REF!</v>
      </c>
      <c r="J9" s="18" t="e">
        <f>#REF!</f>
        <v>#REF!</v>
      </c>
      <c r="K9" s="18" t="e">
        <f>#REF!</f>
        <v>#REF!</v>
      </c>
      <c r="L9" s="18" t="e">
        <f>'пок. 8,9,11'!#REF!</f>
        <v>#REF!</v>
      </c>
      <c r="M9" s="18">
        <f>'пок. 8,9,11'!C9</f>
        <v>0</v>
      </c>
      <c r="N9" s="18">
        <f>'пок. 8,9,11'!D9</f>
        <v>0</v>
      </c>
      <c r="O9" s="18">
        <f>'пок. 8,9,11'!E9</f>
        <v>0</v>
      </c>
      <c r="P9" s="18">
        <f>'пок. 8,9,11'!G9</f>
        <v>0</v>
      </c>
      <c r="Q9" s="18">
        <f>'пок. 8,9,11'!H9</f>
        <v>0</v>
      </c>
      <c r="R9" s="18" t="e">
        <f>'пок. 8,9,11'!#REF!</f>
        <v>#REF!</v>
      </c>
      <c r="S9" s="18" t="e">
        <f>'пок.10, 19, 23, 38'!#REF!</f>
        <v>#REF!</v>
      </c>
      <c r="T9" s="18">
        <f>'пок.10, 19, 23, 38'!C8</f>
        <v>0</v>
      </c>
      <c r="U9" s="18" t="e">
        <f>'пок. 8,9,11'!#REF!</f>
        <v>#REF!</v>
      </c>
      <c r="V9" s="18" t="e">
        <f>'пок. 8,9,11'!#REF!</f>
        <v>#REF!</v>
      </c>
      <c r="W9" s="18">
        <f>'пок. 8,9,11'!I9</f>
        <v>0</v>
      </c>
      <c r="X9" s="18" t="e">
        <f>'пок. 8,9,11'!#REF!</f>
        <v>#REF!</v>
      </c>
      <c r="Y9" s="18">
        <f>'пок.10, 19, 23, 38'!D8</f>
        <v>0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 t="e">
        <f>#REF!</f>
        <v>#REF!</v>
      </c>
      <c r="AH9" s="18">
        <f>'пок.10, 19, 23, 38'!G8</f>
        <v>0</v>
      </c>
      <c r="AI9" s="18" t="e">
        <f>'пок.10, 19, 23, 38'!#REF!</f>
        <v>#REF!</v>
      </c>
      <c r="AJ9" s="18" t="e">
        <f>'пок.10, 19, 23, 38'!#REF!</f>
        <v>#REF!</v>
      </c>
    </row>
    <row r="10" spans="1:36" ht="17.25">
      <c r="A10" s="4">
        <v>6</v>
      </c>
      <c r="B10" s="6" t="s">
        <v>41</v>
      </c>
      <c r="C10" s="18" t="e">
        <f>'пок. 3,5,24,32'!#REF!</f>
        <v>#REF!</v>
      </c>
      <c r="D10" s="18" t="e">
        <f>'пок. 3,5,24,32'!#REF!</f>
        <v>#REF!</v>
      </c>
      <c r="E10" s="18" t="e">
        <f>'пок. 3,5,24,32'!#REF!</f>
        <v>#REF!</v>
      </c>
      <c r="F10" s="18" t="e">
        <f>'пок. 3,5,24,32'!#REF!</f>
        <v>#REF!</v>
      </c>
      <c r="G10" s="18" t="e">
        <f>'пок. 8,9,11'!#REF!</f>
        <v>#REF!</v>
      </c>
      <c r="H10" s="18"/>
      <c r="I10" s="18" t="e">
        <f>'пок. 3,5,24,32'!#REF!</f>
        <v>#REF!</v>
      </c>
      <c r="J10" s="18" t="e">
        <f>#REF!</f>
        <v>#REF!</v>
      </c>
      <c r="K10" s="18" t="e">
        <f>#REF!</f>
        <v>#REF!</v>
      </c>
      <c r="L10" s="18" t="e">
        <f>'пок. 8,9,11'!#REF!</f>
        <v>#REF!</v>
      </c>
      <c r="M10" s="18">
        <f>'пок. 8,9,11'!C10</f>
        <v>43034.7</v>
      </c>
      <c r="N10" s="18">
        <f>'пок. 8,9,11'!D10</f>
        <v>32553.4</v>
      </c>
      <c r="O10" s="18">
        <f>'пок. 8,9,11'!E10</f>
        <v>41666.6</v>
      </c>
      <c r="P10" s="18">
        <f>'пок. 8,9,11'!G10</f>
        <v>17532.3</v>
      </c>
      <c r="Q10" s="18">
        <f>'пок. 8,9,11'!H10</f>
        <v>53.2</v>
      </c>
      <c r="R10" s="18" t="e">
        <f>'пок. 8,9,11'!#REF!</f>
        <v>#REF!</v>
      </c>
      <c r="S10" s="18" t="e">
        <f>'пок.10, 19, 23, 38'!#REF!</f>
        <v>#REF!</v>
      </c>
      <c r="T10" s="18">
        <f>'пок.10, 19, 23, 38'!C9</f>
        <v>487</v>
      </c>
      <c r="U10" s="18" t="e">
        <f>'пок. 8,9,11'!#REF!</f>
        <v>#REF!</v>
      </c>
      <c r="V10" s="18" t="e">
        <f>'пок. 8,9,11'!#REF!</f>
        <v>#REF!</v>
      </c>
      <c r="W10" s="18" t="str">
        <f>'пок. 8,9,11'!I10</f>
        <v>-</v>
      </c>
      <c r="X10" s="18" t="e">
        <f>'пок. 8,9,11'!#REF!</f>
        <v>#REF!</v>
      </c>
      <c r="Y10" s="18">
        <f>'пок.10, 19, 23, 38'!D9</f>
        <v>1405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 t="e">
        <f>#REF!</f>
        <v>#REF!</v>
      </c>
      <c r="AH10" s="18">
        <f>'пок.10, 19, 23, 38'!G9</f>
        <v>9193</v>
      </c>
      <c r="AI10" s="18" t="e">
        <f>'пок.10, 19, 23, 38'!#REF!</f>
        <v>#REF!</v>
      </c>
      <c r="AJ10" s="18" t="e">
        <f>'пок.10, 19, 23, 38'!#REF!</f>
        <v>#REF!</v>
      </c>
    </row>
    <row r="11" spans="1:36" ht="17.25">
      <c r="A11" s="4">
        <v>7</v>
      </c>
      <c r="B11" s="5" t="s">
        <v>44</v>
      </c>
      <c r="C11" s="18" t="e">
        <f>'пок. 3,5,24,32'!#REF!</f>
        <v>#REF!</v>
      </c>
      <c r="D11" s="18" t="e">
        <f>'пок. 3,5,24,32'!#REF!</f>
        <v>#REF!</v>
      </c>
      <c r="E11" s="18" t="e">
        <f>'пок. 3,5,24,32'!#REF!</f>
        <v>#REF!</v>
      </c>
      <c r="F11" s="18" t="e">
        <f>'пок. 3,5,24,32'!#REF!</f>
        <v>#REF!</v>
      </c>
      <c r="G11" s="18" t="e">
        <f>'пок. 8,9,11'!#REF!</f>
        <v>#REF!</v>
      </c>
      <c r="H11" s="18"/>
      <c r="I11" s="18" t="e">
        <f>'пок. 3,5,24,32'!#REF!</f>
        <v>#REF!</v>
      </c>
      <c r="J11" s="18" t="e">
        <f>#REF!</f>
        <v>#REF!</v>
      </c>
      <c r="K11" s="18" t="e">
        <f>#REF!</f>
        <v>#REF!</v>
      </c>
      <c r="L11" s="18" t="e">
        <f>'пок. 8,9,11'!#REF!</f>
        <v>#REF!</v>
      </c>
      <c r="M11" s="18">
        <f>'пок. 8,9,11'!C11</f>
        <v>44723.5</v>
      </c>
      <c r="N11" s="18">
        <f>'пок. 8,9,11'!D11</f>
        <v>30267.4</v>
      </c>
      <c r="O11" s="18">
        <f>'пок. 8,9,11'!E11</f>
        <v>37262.6</v>
      </c>
      <c r="P11" s="18">
        <f>'пок. 8,9,11'!G11</f>
        <v>42237</v>
      </c>
      <c r="Q11" s="18">
        <f>'пок. 8,9,11'!H11</f>
        <v>62.1</v>
      </c>
      <c r="R11" s="18" t="e">
        <f>'пок. 8,9,11'!#REF!</f>
        <v>#REF!</v>
      </c>
      <c r="S11" s="18" t="e">
        <f>'пок.10, 19, 23, 38'!#REF!</f>
        <v>#REF!</v>
      </c>
      <c r="T11" s="18">
        <f>'пок.10, 19, 23, 38'!C10</f>
        <v>749</v>
      </c>
      <c r="U11" s="18" t="e">
        <f>'пок. 8,9,11'!#REF!</f>
        <v>#REF!</v>
      </c>
      <c r="V11" s="18" t="e">
        <f>'пок. 8,9,11'!#REF!</f>
        <v>#REF!</v>
      </c>
      <c r="W11" s="18">
        <f>'пок. 8,9,11'!I11</f>
        <v>16.7</v>
      </c>
      <c r="X11" s="18" t="e">
        <f>'пок. 8,9,11'!#REF!</f>
        <v>#REF!</v>
      </c>
      <c r="Y11" s="18">
        <f>'пок.10, 19, 23, 38'!D10</f>
        <v>2118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 t="e">
        <f>#REF!</f>
        <v>#REF!</v>
      </c>
      <c r="AH11" s="18">
        <f>'пок.10, 19, 23, 38'!G10</f>
        <v>11871</v>
      </c>
      <c r="AI11" s="18" t="e">
        <f>'пок.10, 19, 23, 38'!#REF!</f>
        <v>#REF!</v>
      </c>
      <c r="AJ11" s="18" t="e">
        <f>'пок.10, 19, 23, 38'!#REF!</f>
        <v>#REF!</v>
      </c>
    </row>
    <row r="12" spans="1:36" ht="17.25">
      <c r="A12" s="4">
        <v>8</v>
      </c>
      <c r="B12" s="6" t="s">
        <v>52</v>
      </c>
      <c r="C12" s="18" t="e">
        <f>'пок. 3,5,24,32'!#REF!</f>
        <v>#REF!</v>
      </c>
      <c r="D12" s="18" t="e">
        <f>'пок. 3,5,24,32'!#REF!</f>
        <v>#REF!</v>
      </c>
      <c r="E12" s="18" t="e">
        <f>'пок. 3,5,24,32'!#REF!</f>
        <v>#REF!</v>
      </c>
      <c r="F12" s="18" t="e">
        <f>'пок. 3,5,24,32'!#REF!</f>
        <v>#REF!</v>
      </c>
      <c r="G12" s="18" t="e">
        <f>'пок. 8,9,11'!#REF!</f>
        <v>#REF!</v>
      </c>
      <c r="H12" s="18"/>
      <c r="I12" s="18" t="e">
        <f>'пок. 3,5,24,32'!#REF!</f>
        <v>#REF!</v>
      </c>
      <c r="J12" s="18" t="e">
        <f>#REF!</f>
        <v>#REF!</v>
      </c>
      <c r="K12" s="18" t="e">
        <f>#REF!</f>
        <v>#REF!</v>
      </c>
      <c r="L12" s="18" t="e">
        <f>'пок. 8,9,11'!#REF!</f>
        <v>#REF!</v>
      </c>
      <c r="M12" s="18">
        <f>'пок. 8,9,11'!C12</f>
        <v>39488.8</v>
      </c>
      <c r="N12" s="18">
        <f>'пок. 8,9,11'!D12</f>
        <v>29785.7</v>
      </c>
      <c r="O12" s="18">
        <f>'пок. 8,9,11'!E12</f>
        <v>38181.6</v>
      </c>
      <c r="P12" s="18" t="str">
        <f>'пок. 8,9,11'!G12</f>
        <v>-</v>
      </c>
      <c r="Q12" s="18">
        <f>'пок. 8,9,11'!H12</f>
        <v>88</v>
      </c>
      <c r="R12" s="18" t="e">
        <f>'пок. 8,9,11'!#REF!</f>
        <v>#REF!</v>
      </c>
      <c r="S12" s="18" t="e">
        <f>'пок.10, 19, 23, 38'!#REF!</f>
        <v>#REF!</v>
      </c>
      <c r="T12" s="18">
        <f>'пок.10, 19, 23, 38'!C11</f>
        <v>217</v>
      </c>
      <c r="U12" s="18" t="e">
        <f>'пок. 8,9,11'!#REF!</f>
        <v>#REF!</v>
      </c>
      <c r="V12" s="18" t="e">
        <f>'пок. 8,9,11'!#REF!</f>
        <v>#REF!</v>
      </c>
      <c r="W12" s="18">
        <f>'пок. 8,9,11'!I12</f>
        <v>50</v>
      </c>
      <c r="X12" s="18" t="e">
        <f>'пок. 8,9,11'!#REF!</f>
        <v>#REF!</v>
      </c>
      <c r="Y12" s="18">
        <f>'пок.10, 19, 23, 38'!D11</f>
        <v>715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 t="e">
        <f>#REF!</f>
        <v>#REF!</v>
      </c>
      <c r="AH12" s="18">
        <f>'пок.10, 19, 23, 38'!G11</f>
        <v>5350</v>
      </c>
      <c r="AI12" s="18" t="e">
        <f>'пок.10, 19, 23, 38'!#REF!</f>
        <v>#REF!</v>
      </c>
      <c r="AJ12" s="18" t="e">
        <f>'пок.10, 19, 23, 38'!#REF!</f>
        <v>#REF!</v>
      </c>
    </row>
    <row r="13" spans="1:36" ht="17.25">
      <c r="A13" s="4">
        <v>9</v>
      </c>
      <c r="B13" s="6" t="s">
        <v>43</v>
      </c>
      <c r="C13" s="18" t="e">
        <f>'пок. 3,5,24,32'!#REF!</f>
        <v>#REF!</v>
      </c>
      <c r="D13" s="18" t="e">
        <f>'пок. 3,5,24,32'!#REF!</f>
        <v>#REF!</v>
      </c>
      <c r="E13" s="18" t="e">
        <f>'пок. 3,5,24,32'!#REF!</f>
        <v>#REF!</v>
      </c>
      <c r="F13" s="18" t="e">
        <f>'пок. 3,5,24,32'!#REF!</f>
        <v>#REF!</v>
      </c>
      <c r="G13" s="18" t="e">
        <f>'пок. 8,9,11'!#REF!</f>
        <v>#REF!</v>
      </c>
      <c r="H13" s="18"/>
      <c r="I13" s="18" t="e">
        <f>'пок. 3,5,24,32'!#REF!</f>
        <v>#REF!</v>
      </c>
      <c r="J13" s="18" t="e">
        <f>#REF!</f>
        <v>#REF!</v>
      </c>
      <c r="K13" s="18" t="e">
        <f>#REF!</f>
        <v>#REF!</v>
      </c>
      <c r="L13" s="18" t="e">
        <f>'пок. 8,9,11'!#REF!</f>
        <v>#REF!</v>
      </c>
      <c r="M13" s="18">
        <f>'пок. 8,9,11'!C13</f>
        <v>51212.6</v>
      </c>
      <c r="N13" s="18">
        <f>'пок. 8,9,11'!D13</f>
        <v>32339</v>
      </c>
      <c r="O13" s="18">
        <f>'пок. 8,9,11'!E13</f>
        <v>45906.6</v>
      </c>
      <c r="P13" s="18">
        <f>'пок. 8,9,11'!G13</f>
        <v>30162.9</v>
      </c>
      <c r="Q13" s="18">
        <f>'пок. 8,9,11'!H13</f>
        <v>58.6</v>
      </c>
      <c r="R13" s="18" t="e">
        <f>'пок. 8,9,11'!#REF!</f>
        <v>#REF!</v>
      </c>
      <c r="S13" s="18" t="e">
        <f>'пок.10, 19, 23, 38'!#REF!</f>
        <v>#REF!</v>
      </c>
      <c r="T13" s="18">
        <f>'пок.10, 19, 23, 38'!C12</f>
        <v>1376</v>
      </c>
      <c r="U13" s="18" t="e">
        <f>'пок. 8,9,11'!#REF!</f>
        <v>#REF!</v>
      </c>
      <c r="V13" s="18" t="e">
        <f>'пок. 8,9,11'!#REF!</f>
        <v>#REF!</v>
      </c>
      <c r="W13" s="18">
        <f>'пок. 8,9,11'!I13</f>
        <v>7.1</v>
      </c>
      <c r="X13" s="18" t="e">
        <f>'пок. 8,9,11'!#REF!</f>
        <v>#REF!</v>
      </c>
      <c r="Y13" s="18">
        <f>'пок.10, 19, 23, 38'!D12</f>
        <v>4192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 t="e">
        <f>#REF!</f>
        <v>#REF!</v>
      </c>
      <c r="AH13" s="18">
        <f>'пок.10, 19, 23, 38'!G12</f>
        <v>23987</v>
      </c>
      <c r="AI13" s="18" t="e">
        <f>'пок.10, 19, 23, 38'!#REF!</f>
        <v>#REF!</v>
      </c>
      <c r="AJ13" s="18" t="e">
        <f>'пок.10, 19, 23, 38'!#REF!</f>
        <v>#REF!</v>
      </c>
    </row>
    <row r="14" spans="1:36" ht="17.25">
      <c r="A14" s="4">
        <v>10</v>
      </c>
      <c r="B14" s="6" t="s">
        <v>51</v>
      </c>
      <c r="C14" s="18" t="e">
        <f>'пок. 3,5,24,32'!#REF!</f>
        <v>#REF!</v>
      </c>
      <c r="D14" s="18" t="e">
        <f>'пок. 3,5,24,32'!#REF!</f>
        <v>#REF!</v>
      </c>
      <c r="E14" s="18" t="e">
        <f>'пок. 3,5,24,32'!#REF!</f>
        <v>#REF!</v>
      </c>
      <c r="F14" s="18" t="e">
        <f>'пок. 3,5,24,32'!#REF!</f>
        <v>#REF!</v>
      </c>
      <c r="G14" s="18" t="e">
        <f>'пок. 8,9,11'!#REF!</f>
        <v>#REF!</v>
      </c>
      <c r="H14" s="18"/>
      <c r="I14" s="18" t="e">
        <f>'пок. 3,5,24,32'!#REF!</f>
        <v>#REF!</v>
      </c>
      <c r="J14" s="18" t="e">
        <f>#REF!</f>
        <v>#REF!</v>
      </c>
      <c r="K14" s="18" t="e">
        <f>#REF!</f>
        <v>#REF!</v>
      </c>
      <c r="L14" s="18" t="e">
        <f>'пок. 8,9,11'!#REF!</f>
        <v>#REF!</v>
      </c>
      <c r="M14" s="18">
        <f>'пок. 8,9,11'!C14</f>
        <v>45646.3</v>
      </c>
      <c r="N14" s="18">
        <f>'пок. 8,9,11'!D14</f>
        <v>27852.1</v>
      </c>
      <c r="O14" s="18">
        <f>'пок. 8,9,11'!E14</f>
        <v>37900.6</v>
      </c>
      <c r="P14" s="18">
        <f>'пок. 8,9,11'!G14</f>
        <v>28791</v>
      </c>
      <c r="Q14" s="18">
        <f>'пок. 8,9,11'!H14</f>
        <v>71.8</v>
      </c>
      <c r="R14" s="18" t="e">
        <f>'пок. 8,9,11'!#REF!</f>
        <v>#REF!</v>
      </c>
      <c r="S14" s="18" t="e">
        <f>'пок.10, 19, 23, 38'!#REF!</f>
        <v>#REF!</v>
      </c>
      <c r="T14" s="18">
        <f>'пок.10, 19, 23, 38'!C13</f>
        <v>1323</v>
      </c>
      <c r="U14" s="18" t="e">
        <f>'пок. 8,9,11'!#REF!</f>
        <v>#REF!</v>
      </c>
      <c r="V14" s="18" t="e">
        <f>'пок. 8,9,11'!#REF!</f>
        <v>#REF!</v>
      </c>
      <c r="W14" s="18" t="str">
        <f>'пок. 8,9,11'!I14</f>
        <v>-</v>
      </c>
      <c r="X14" s="18" t="e">
        <f>'пок. 8,9,11'!#REF!</f>
        <v>#REF!</v>
      </c>
      <c r="Y14" s="18">
        <f>'пок.10, 19, 23, 38'!D13</f>
        <v>3792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 t="e">
        <f>#REF!</f>
        <v>#REF!</v>
      </c>
      <c r="AH14" s="18">
        <f>'пок.10, 19, 23, 38'!G13</f>
        <v>20505</v>
      </c>
      <c r="AI14" s="18" t="e">
        <f>'пок.10, 19, 23, 38'!#REF!</f>
        <v>#REF!</v>
      </c>
      <c r="AJ14" s="18" t="e">
        <f>'пок.10, 19, 23, 38'!#REF!</f>
        <v>#REF!</v>
      </c>
    </row>
    <row r="15" spans="1:36" ht="17.25">
      <c r="A15" s="4">
        <v>11</v>
      </c>
      <c r="B15" s="6" t="s">
        <v>61</v>
      </c>
      <c r="C15" s="18" t="e">
        <f>'пок. 3,5,24,32'!#REF!</f>
        <v>#REF!</v>
      </c>
      <c r="D15" s="18" t="e">
        <f>'пок. 3,5,24,32'!#REF!</f>
        <v>#REF!</v>
      </c>
      <c r="E15" s="18" t="e">
        <f>'пок. 3,5,24,32'!#REF!</f>
        <v>#REF!</v>
      </c>
      <c r="F15" s="18" t="e">
        <f>'пок. 3,5,24,32'!#REF!</f>
        <v>#REF!</v>
      </c>
      <c r="G15" s="18" t="e">
        <f>'пок. 8,9,11'!#REF!</f>
        <v>#REF!</v>
      </c>
      <c r="H15" s="18"/>
      <c r="I15" s="18" t="e">
        <f>'пок. 3,5,24,32'!#REF!</f>
        <v>#REF!</v>
      </c>
      <c r="J15" s="18" t="e">
        <f>#REF!</f>
        <v>#REF!</v>
      </c>
      <c r="K15" s="18" t="e">
        <f>#REF!</f>
        <v>#REF!</v>
      </c>
      <c r="L15" s="18" t="e">
        <f>'пок. 8,9,11'!#REF!</f>
        <v>#REF!</v>
      </c>
      <c r="M15" s="18">
        <f>'пок. 8,9,11'!C15</f>
        <v>41142.1</v>
      </c>
      <c r="N15" s="18">
        <f>'пок. 8,9,11'!D15</f>
        <v>26455.9</v>
      </c>
      <c r="O15" s="18">
        <f>'пок. 8,9,11'!E15</f>
        <v>34279.5</v>
      </c>
      <c r="P15" s="18">
        <f>'пок. 8,9,11'!G15</f>
        <v>26259.6</v>
      </c>
      <c r="Q15" s="18">
        <f>'пок. 8,9,11'!H15</f>
        <v>67.3</v>
      </c>
      <c r="R15" s="18" t="e">
        <f>'пок. 8,9,11'!#REF!</f>
        <v>#REF!</v>
      </c>
      <c r="S15" s="18" t="e">
        <f>'пок.10, 19, 23, 38'!#REF!</f>
        <v>#REF!</v>
      </c>
      <c r="T15" s="18">
        <f>'пок.10, 19, 23, 38'!C14</f>
        <v>532</v>
      </c>
      <c r="U15" s="18" t="e">
        <f>'пок. 8,9,11'!#REF!</f>
        <v>#REF!</v>
      </c>
      <c r="V15" s="18" t="e">
        <f>'пок. 8,9,11'!#REF!</f>
        <v>#REF!</v>
      </c>
      <c r="W15" s="18" t="str">
        <f>'пок. 8,9,11'!I15</f>
        <v>-</v>
      </c>
      <c r="X15" s="18" t="e">
        <f>'пок. 8,9,11'!#REF!</f>
        <v>#REF!</v>
      </c>
      <c r="Y15" s="18">
        <f>'пок.10, 19, 23, 38'!D14</f>
        <v>1669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 t="e">
        <f>#REF!</f>
        <v>#REF!</v>
      </c>
      <c r="AH15" s="18">
        <f>'пок.10, 19, 23, 38'!G14</f>
        <v>9779</v>
      </c>
      <c r="AI15" s="18" t="e">
        <f>'пок.10, 19, 23, 38'!#REF!</f>
        <v>#REF!</v>
      </c>
      <c r="AJ15" s="18" t="e">
        <f>'пок.10, 19, 23, 38'!#REF!</f>
        <v>#REF!</v>
      </c>
    </row>
    <row r="16" spans="1:36" ht="17.25">
      <c r="A16" s="4">
        <v>12</v>
      </c>
      <c r="B16" s="6" t="s">
        <v>47</v>
      </c>
      <c r="C16" s="18" t="e">
        <f>'пок. 3,5,24,32'!#REF!</f>
        <v>#REF!</v>
      </c>
      <c r="D16" s="18" t="e">
        <f>'пок. 3,5,24,32'!#REF!</f>
        <v>#REF!</v>
      </c>
      <c r="E16" s="18" t="e">
        <f>'пок. 3,5,24,32'!#REF!</f>
        <v>#REF!</v>
      </c>
      <c r="F16" s="18" t="e">
        <f>'пок. 3,5,24,32'!#REF!</f>
        <v>#REF!</v>
      </c>
      <c r="G16" s="18" t="e">
        <f>'пок. 8,9,11'!#REF!</f>
        <v>#REF!</v>
      </c>
      <c r="H16" s="18"/>
      <c r="I16" s="18" t="e">
        <f>'пок. 3,5,24,32'!#REF!</f>
        <v>#REF!</v>
      </c>
      <c r="J16" s="18" t="e">
        <f>#REF!</f>
        <v>#REF!</v>
      </c>
      <c r="K16" s="18" t="e">
        <f>#REF!</f>
        <v>#REF!</v>
      </c>
      <c r="L16" s="18" t="e">
        <f>'пок. 8,9,11'!#REF!</f>
        <v>#REF!</v>
      </c>
      <c r="M16" s="18">
        <f>'пок. 8,9,11'!C16</f>
        <v>54798.5</v>
      </c>
      <c r="N16" s="18">
        <f>'пок. 8,9,11'!D16</f>
        <v>30558.8</v>
      </c>
      <c r="O16" s="18">
        <f>'пок. 8,9,11'!E16</f>
        <v>38025.1</v>
      </c>
      <c r="P16" s="18" t="str">
        <f>'пок. 8,9,11'!G16</f>
        <v>-</v>
      </c>
      <c r="Q16" s="18">
        <f>'пок. 8,9,11'!H16</f>
        <v>70.7</v>
      </c>
      <c r="R16" s="18" t="e">
        <f>'пок. 8,9,11'!#REF!</f>
        <v>#REF!</v>
      </c>
      <c r="S16" s="18" t="e">
        <f>'пок.10, 19, 23, 38'!#REF!</f>
        <v>#REF!</v>
      </c>
      <c r="T16" s="18">
        <f>'пок.10, 19, 23, 38'!C15</f>
        <v>532</v>
      </c>
      <c r="U16" s="18" t="e">
        <f>'пок. 8,9,11'!#REF!</f>
        <v>#REF!</v>
      </c>
      <c r="V16" s="18" t="e">
        <f>'пок. 8,9,11'!#REF!</f>
        <v>#REF!</v>
      </c>
      <c r="W16" s="18">
        <f>'пок. 8,9,11'!I16</f>
        <v>20</v>
      </c>
      <c r="X16" s="18" t="e">
        <f>'пок. 8,9,11'!#REF!</f>
        <v>#REF!</v>
      </c>
      <c r="Y16" s="18">
        <f>'пок.10, 19, 23, 38'!D15</f>
        <v>1529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 t="e">
        <f>#REF!</f>
        <v>#REF!</v>
      </c>
      <c r="AH16" s="18">
        <f>'пок.10, 19, 23, 38'!G15</f>
        <v>9102</v>
      </c>
      <c r="AI16" s="18" t="e">
        <f>'пок.10, 19, 23, 38'!#REF!</f>
        <v>#REF!</v>
      </c>
      <c r="AJ16" s="18" t="e">
        <f>'пок.10, 19, 23, 38'!#REF!</f>
        <v>#REF!</v>
      </c>
    </row>
    <row r="17" spans="1:36" ht="17.25">
      <c r="A17" s="4">
        <v>13</v>
      </c>
      <c r="B17" s="6" t="s">
        <v>58</v>
      </c>
      <c r="C17" s="18" t="e">
        <f>'пок. 3,5,24,32'!#REF!</f>
        <v>#REF!</v>
      </c>
      <c r="D17" s="18" t="e">
        <f>'пок. 3,5,24,32'!#REF!</f>
        <v>#REF!</v>
      </c>
      <c r="E17" s="18" t="e">
        <f>'пок. 3,5,24,32'!#REF!</f>
        <v>#REF!</v>
      </c>
      <c r="F17" s="18" t="e">
        <f>'пок. 3,5,24,32'!#REF!</f>
        <v>#REF!</v>
      </c>
      <c r="G17" s="18" t="e">
        <f>'пок. 8,9,11'!#REF!</f>
        <v>#REF!</v>
      </c>
      <c r="H17" s="18"/>
      <c r="I17" s="18" t="e">
        <f>'пок. 3,5,24,32'!#REF!</f>
        <v>#REF!</v>
      </c>
      <c r="J17" s="18" t="e">
        <f>#REF!</f>
        <v>#REF!</v>
      </c>
      <c r="K17" s="18" t="e">
        <f>#REF!</f>
        <v>#REF!</v>
      </c>
      <c r="L17" s="18" t="e">
        <f>'пок. 8,9,11'!#REF!</f>
        <v>#REF!</v>
      </c>
      <c r="M17" s="18">
        <f>'пок. 8,9,11'!C17</f>
        <v>50054.4</v>
      </c>
      <c r="N17" s="18">
        <f>'пок. 8,9,11'!D17</f>
        <v>31266.6</v>
      </c>
      <c r="O17" s="18">
        <f>'пок. 8,9,11'!E17</f>
        <v>38702.8</v>
      </c>
      <c r="P17" s="18" t="str">
        <f>'пок. 8,9,11'!G17</f>
        <v>-</v>
      </c>
      <c r="Q17" s="18">
        <f>'пок. 8,9,11'!H17</f>
        <v>81.7</v>
      </c>
      <c r="R17" s="18" t="e">
        <f>'пок. 8,9,11'!#REF!</f>
        <v>#REF!</v>
      </c>
      <c r="S17" s="18" t="e">
        <f>'пок.10, 19, 23, 38'!#REF!</f>
        <v>#REF!</v>
      </c>
      <c r="T17" s="18">
        <f>'пок.10, 19, 23, 38'!C16</f>
        <v>509</v>
      </c>
      <c r="U17" s="18" t="e">
        <f>'пок. 8,9,11'!#REF!</f>
        <v>#REF!</v>
      </c>
      <c r="V17" s="18" t="e">
        <f>'пок. 8,9,11'!#REF!</f>
        <v>#REF!</v>
      </c>
      <c r="W17" s="18">
        <f>'пок. 8,9,11'!I17</f>
        <v>12.5</v>
      </c>
      <c r="X17" s="18" t="e">
        <f>'пок. 8,9,11'!#REF!</f>
        <v>#REF!</v>
      </c>
      <c r="Y17" s="18">
        <f>'пок.10, 19, 23, 38'!D16</f>
        <v>1627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 t="e">
        <f>#REF!</f>
        <v>#REF!</v>
      </c>
      <c r="AH17" s="18">
        <f>'пок.10, 19, 23, 38'!G16</f>
        <v>11526</v>
      </c>
      <c r="AI17" s="18" t="e">
        <f>'пок.10, 19, 23, 38'!#REF!</f>
        <v>#REF!</v>
      </c>
      <c r="AJ17" s="18" t="e">
        <f>'пок.10, 19, 23, 38'!#REF!</f>
        <v>#REF!</v>
      </c>
    </row>
    <row r="18" spans="1:36" ht="17.25">
      <c r="A18" s="4">
        <v>14</v>
      </c>
      <c r="B18" s="6" t="s">
        <v>49</v>
      </c>
      <c r="C18" s="18" t="e">
        <f>'пок. 3,5,24,32'!#REF!</f>
        <v>#REF!</v>
      </c>
      <c r="D18" s="18" t="e">
        <f>'пок. 3,5,24,32'!#REF!</f>
        <v>#REF!</v>
      </c>
      <c r="E18" s="18" t="e">
        <f>'пок. 3,5,24,32'!#REF!</f>
        <v>#REF!</v>
      </c>
      <c r="F18" s="18" t="e">
        <f>'пок. 3,5,24,32'!#REF!</f>
        <v>#REF!</v>
      </c>
      <c r="G18" s="18" t="e">
        <f>'пок. 8,9,11'!#REF!</f>
        <v>#REF!</v>
      </c>
      <c r="H18" s="18"/>
      <c r="I18" s="18" t="e">
        <f>'пок. 3,5,24,32'!#REF!</f>
        <v>#REF!</v>
      </c>
      <c r="J18" s="18" t="e">
        <f>#REF!</f>
        <v>#REF!</v>
      </c>
      <c r="K18" s="18" t="e">
        <f>#REF!</f>
        <v>#REF!</v>
      </c>
      <c r="L18" s="18" t="e">
        <f>'пок. 8,9,11'!#REF!</f>
        <v>#REF!</v>
      </c>
      <c r="M18" s="18">
        <f>'пок. 8,9,11'!C18</f>
        <v>46948.4</v>
      </c>
      <c r="N18" s="18">
        <f>'пок. 8,9,11'!D18</f>
        <v>32459.1</v>
      </c>
      <c r="O18" s="18">
        <f>'пок. 8,9,11'!E18</f>
        <v>39374.5</v>
      </c>
      <c r="P18" s="18">
        <f>'пок. 8,9,11'!G18</f>
        <v>26357.8</v>
      </c>
      <c r="Q18" s="18">
        <f>'пок. 8,9,11'!H18</f>
        <v>71.4</v>
      </c>
      <c r="R18" s="18" t="e">
        <f>'пок. 8,9,11'!#REF!</f>
        <v>#REF!</v>
      </c>
      <c r="S18" s="18" t="e">
        <f>'пок.10, 19, 23, 38'!#REF!</f>
        <v>#REF!</v>
      </c>
      <c r="T18" s="18">
        <f>'пок.10, 19, 23, 38'!C17</f>
        <v>1054</v>
      </c>
      <c r="U18" s="18" t="e">
        <f>'пок. 8,9,11'!#REF!</f>
        <v>#REF!</v>
      </c>
      <c r="V18" s="18" t="e">
        <f>'пок. 8,9,11'!#REF!</f>
        <v>#REF!</v>
      </c>
      <c r="W18" s="18">
        <f>'пок. 8,9,11'!I18</f>
        <v>12.5</v>
      </c>
      <c r="X18" s="18" t="e">
        <f>'пок. 8,9,11'!#REF!</f>
        <v>#REF!</v>
      </c>
      <c r="Y18" s="18">
        <f>'пок.10, 19, 23, 38'!D17</f>
        <v>2981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 t="e">
        <f>#REF!</f>
        <v>#REF!</v>
      </c>
      <c r="AH18" s="18">
        <f>'пок.10, 19, 23, 38'!G17</f>
        <v>19566</v>
      </c>
      <c r="AI18" s="18" t="e">
        <f>'пок.10, 19, 23, 38'!#REF!</f>
        <v>#REF!</v>
      </c>
      <c r="AJ18" s="18" t="e">
        <f>'пок.10, 19, 23, 38'!#REF!</f>
        <v>#REF!</v>
      </c>
    </row>
    <row r="19" spans="1:36" ht="17.25">
      <c r="A19" s="4">
        <v>15</v>
      </c>
      <c r="B19" s="6" t="s">
        <v>59</v>
      </c>
      <c r="C19" s="18" t="e">
        <f>'пок. 3,5,24,32'!#REF!</f>
        <v>#REF!</v>
      </c>
      <c r="D19" s="18" t="e">
        <f>'пок. 3,5,24,32'!#REF!</f>
        <v>#REF!</v>
      </c>
      <c r="E19" s="18" t="e">
        <f>'пок. 3,5,24,32'!#REF!</f>
        <v>#REF!</v>
      </c>
      <c r="F19" s="18" t="e">
        <f>'пок. 3,5,24,32'!#REF!</f>
        <v>#REF!</v>
      </c>
      <c r="G19" s="18" t="e">
        <f>'пок. 8,9,11'!#REF!</f>
        <v>#REF!</v>
      </c>
      <c r="H19" s="18"/>
      <c r="I19" s="18" t="e">
        <f>'пок. 3,5,24,32'!#REF!</f>
        <v>#REF!</v>
      </c>
      <c r="J19" s="18" t="e">
        <f>#REF!</f>
        <v>#REF!</v>
      </c>
      <c r="K19" s="18" t="e">
        <f>#REF!</f>
        <v>#REF!</v>
      </c>
      <c r="L19" s="18" t="e">
        <f>'пок. 8,9,11'!#REF!</f>
        <v>#REF!</v>
      </c>
      <c r="M19" s="18">
        <f>'пок. 8,9,11'!C19</f>
        <v>42075.5</v>
      </c>
      <c r="N19" s="18">
        <f>'пок. 8,9,11'!D19</f>
        <v>29854.8</v>
      </c>
      <c r="O19" s="18">
        <f>'пок. 8,9,11'!E19</f>
        <v>36110.6</v>
      </c>
      <c r="P19" s="18">
        <f>'пок. 8,9,11'!G19</f>
        <v>29491.5</v>
      </c>
      <c r="Q19" s="18">
        <f>'пок. 8,9,11'!H19</f>
        <v>64.8</v>
      </c>
      <c r="R19" s="18" t="e">
        <f>'пок. 8,9,11'!#REF!</f>
        <v>#REF!</v>
      </c>
      <c r="S19" s="18" t="e">
        <f>'пок.10, 19, 23, 38'!#REF!</f>
        <v>#REF!</v>
      </c>
      <c r="T19" s="18">
        <f>'пок.10, 19, 23, 38'!C18</f>
        <v>526</v>
      </c>
      <c r="U19" s="18" t="e">
        <f>'пок. 8,9,11'!#REF!</f>
        <v>#REF!</v>
      </c>
      <c r="V19" s="18" t="e">
        <f>'пок. 8,9,11'!#REF!</f>
        <v>#REF!</v>
      </c>
      <c r="W19" s="18" t="str">
        <f>'пок. 8,9,11'!I19</f>
        <v>-</v>
      </c>
      <c r="X19" s="18" t="e">
        <f>'пок. 8,9,11'!#REF!</f>
        <v>#REF!</v>
      </c>
      <c r="Y19" s="18">
        <f>'пок.10, 19, 23, 38'!D18</f>
        <v>1343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 t="e">
        <f>#REF!</f>
        <v>#REF!</v>
      </c>
      <c r="AH19" s="18">
        <f>'пок.10, 19, 23, 38'!G18</f>
        <v>8423</v>
      </c>
      <c r="AI19" s="18" t="e">
        <f>'пок.10, 19, 23, 38'!#REF!</f>
        <v>#REF!</v>
      </c>
      <c r="AJ19" s="18" t="e">
        <f>'пок.10, 19, 23, 38'!#REF!</f>
        <v>#REF!</v>
      </c>
    </row>
    <row r="20" spans="1:36" ht="17.25">
      <c r="A20" s="4">
        <v>16</v>
      </c>
      <c r="B20" s="6" t="s">
        <v>53</v>
      </c>
      <c r="C20" s="18" t="e">
        <f>'пок. 3,5,24,32'!#REF!</f>
        <v>#REF!</v>
      </c>
      <c r="D20" s="18" t="e">
        <f>'пок. 3,5,24,32'!#REF!</f>
        <v>#REF!</v>
      </c>
      <c r="E20" s="18" t="e">
        <f>'пок. 3,5,24,32'!#REF!</f>
        <v>#REF!</v>
      </c>
      <c r="F20" s="18" t="e">
        <f>'пок. 3,5,24,32'!#REF!</f>
        <v>#REF!</v>
      </c>
      <c r="G20" s="18" t="e">
        <f>'пок. 8,9,11'!#REF!</f>
        <v>#REF!</v>
      </c>
      <c r="H20" s="18"/>
      <c r="I20" s="18" t="e">
        <f>'пок. 3,5,24,32'!#REF!</f>
        <v>#REF!</v>
      </c>
      <c r="J20" s="18" t="e">
        <f>#REF!</f>
        <v>#REF!</v>
      </c>
      <c r="K20" s="18" t="e">
        <f>#REF!</f>
        <v>#REF!</v>
      </c>
      <c r="L20" s="18" t="e">
        <f>'пок. 8,9,11'!#REF!</f>
        <v>#REF!</v>
      </c>
      <c r="M20" s="18" t="e">
        <f>'пок. 8,9,11'!#REF!</f>
        <v>#REF!</v>
      </c>
      <c r="N20" s="18" t="e">
        <f>'пок. 8,9,11'!#REF!</f>
        <v>#REF!</v>
      </c>
      <c r="O20" s="18" t="e">
        <f>'пок. 8,9,11'!#REF!</f>
        <v>#REF!</v>
      </c>
      <c r="P20" s="18" t="e">
        <f>'пок. 8,9,11'!#REF!</f>
        <v>#REF!</v>
      </c>
      <c r="Q20" s="18" t="e">
        <f>'пок. 8,9,11'!#REF!</f>
        <v>#REF!</v>
      </c>
      <c r="R20" s="18" t="e">
        <f>'пок. 8,9,11'!#REF!</f>
        <v>#REF!</v>
      </c>
      <c r="S20" s="18" t="e">
        <f>'пок.10, 19, 23, 38'!#REF!</f>
        <v>#REF!</v>
      </c>
      <c r="T20" s="18" t="e">
        <f>'пок.10, 19, 23, 38'!#REF!</f>
        <v>#REF!</v>
      </c>
      <c r="U20" s="18" t="e">
        <f>'пок. 8,9,11'!#REF!</f>
        <v>#REF!</v>
      </c>
      <c r="V20" s="18" t="e">
        <f>'пок. 8,9,11'!#REF!</f>
        <v>#REF!</v>
      </c>
      <c r="W20" s="18" t="e">
        <f>'пок. 8,9,11'!#REF!</f>
        <v>#REF!</v>
      </c>
      <c r="X20" s="18" t="e">
        <f>'пок. 8,9,11'!#REF!</f>
        <v>#REF!</v>
      </c>
      <c r="Y20" s="18" t="e">
        <f>'пок.10, 19, 23, 38'!#REF!</f>
        <v>#REF!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 t="e">
        <f>#REF!</f>
        <v>#REF!</v>
      </c>
      <c r="AH20" s="18" t="e">
        <f>'пок.10, 19, 23, 38'!#REF!</f>
        <v>#REF!</v>
      </c>
      <c r="AI20" s="18" t="e">
        <f>'пок.10, 19, 23, 38'!#REF!</f>
        <v>#REF!</v>
      </c>
      <c r="AJ20" s="18" t="e">
        <f>'пок.10, 19, 23, 38'!#REF!</f>
        <v>#REF!</v>
      </c>
    </row>
    <row r="21" spans="1:36" ht="17.25">
      <c r="A21" s="4">
        <v>17</v>
      </c>
      <c r="B21" s="6" t="s">
        <v>57</v>
      </c>
      <c r="C21" s="18" t="e">
        <f>'пок. 3,5,24,32'!#REF!</f>
        <v>#REF!</v>
      </c>
      <c r="D21" s="18" t="e">
        <f>'пок. 3,5,24,32'!#REF!</f>
        <v>#REF!</v>
      </c>
      <c r="E21" s="18" t="e">
        <f>'пок. 3,5,24,32'!#REF!</f>
        <v>#REF!</v>
      </c>
      <c r="F21" s="18" t="e">
        <f>'пок. 3,5,24,32'!#REF!</f>
        <v>#REF!</v>
      </c>
      <c r="G21" s="18" t="e">
        <f>'пок. 8,9,11'!#REF!</f>
        <v>#REF!</v>
      </c>
      <c r="H21" s="18"/>
      <c r="I21" s="18" t="e">
        <f>'пок. 3,5,24,32'!#REF!</f>
        <v>#REF!</v>
      </c>
      <c r="J21" s="18" t="e">
        <f>#REF!</f>
        <v>#REF!</v>
      </c>
      <c r="K21" s="18" t="e">
        <f>#REF!</f>
        <v>#REF!</v>
      </c>
      <c r="L21" s="18" t="e">
        <f>'пок. 8,9,11'!#REF!</f>
        <v>#REF!</v>
      </c>
      <c r="M21" s="18">
        <f>'пок. 8,9,11'!C20</f>
        <v>37624.2</v>
      </c>
      <c r="N21" s="18">
        <f>'пок. 8,9,11'!D20</f>
        <v>27439</v>
      </c>
      <c r="O21" s="18">
        <f>'пок. 8,9,11'!E20</f>
        <v>37586.9</v>
      </c>
      <c r="P21" s="18">
        <f>'пок. 8,9,11'!G20</f>
        <v>35510</v>
      </c>
      <c r="Q21" s="18">
        <f>'пок. 8,9,11'!H20</f>
        <v>65.6</v>
      </c>
      <c r="R21" s="18" t="e">
        <f>'пок. 8,9,11'!#REF!</f>
        <v>#REF!</v>
      </c>
      <c r="S21" s="18" t="e">
        <f>'пок.10, 19, 23, 38'!#REF!</f>
        <v>#REF!</v>
      </c>
      <c r="T21" s="18">
        <f>'пок.10, 19, 23, 38'!C19</f>
        <v>482</v>
      </c>
      <c r="U21" s="18" t="e">
        <f>'пок. 8,9,11'!#REF!</f>
        <v>#REF!</v>
      </c>
      <c r="V21" s="18" t="e">
        <f>'пок. 8,9,11'!#REF!</f>
        <v>#REF!</v>
      </c>
      <c r="W21" s="18">
        <f>'пок. 8,9,11'!I20</f>
        <v>33.3</v>
      </c>
      <c r="X21" s="18" t="e">
        <f>'пок. 8,9,11'!#REF!</f>
        <v>#REF!</v>
      </c>
      <c r="Y21" s="18">
        <f>'пок.10, 19, 23, 38'!D19</f>
        <v>1660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 t="e">
        <f>#REF!</f>
        <v>#REF!</v>
      </c>
      <c r="AH21" s="18">
        <f>'пок.10, 19, 23, 38'!G19</f>
        <v>10288</v>
      </c>
      <c r="AI21" s="18" t="e">
        <f>'пок.10, 19, 23, 38'!#REF!</f>
        <v>#REF!</v>
      </c>
      <c r="AJ21" s="18" t="e">
        <f>'пок.10, 19, 23, 38'!#REF!</f>
        <v>#REF!</v>
      </c>
    </row>
    <row r="22" spans="1:36" ht="17.25">
      <c r="A22" s="4">
        <v>18</v>
      </c>
      <c r="B22" s="6" t="s">
        <v>62</v>
      </c>
      <c r="C22" s="18" t="e">
        <f>'пок. 3,5,24,32'!#REF!</f>
        <v>#REF!</v>
      </c>
      <c r="D22" s="18" t="e">
        <f>'пок. 3,5,24,32'!#REF!</f>
        <v>#REF!</v>
      </c>
      <c r="E22" s="18" t="e">
        <f>'пок. 3,5,24,32'!#REF!</f>
        <v>#REF!</v>
      </c>
      <c r="F22" s="18" t="e">
        <f>'пок. 3,5,24,32'!#REF!</f>
        <v>#REF!</v>
      </c>
      <c r="G22" s="18" t="e">
        <f>'пок. 8,9,11'!#REF!</f>
        <v>#REF!</v>
      </c>
      <c r="H22" s="18"/>
      <c r="I22" s="18" t="e">
        <f>'пок. 3,5,24,32'!#REF!</f>
        <v>#REF!</v>
      </c>
      <c r="J22" s="18" t="e">
        <f>#REF!</f>
        <v>#REF!</v>
      </c>
      <c r="K22" s="18" t="e">
        <f>#REF!</f>
        <v>#REF!</v>
      </c>
      <c r="L22" s="18" t="e">
        <f>'пок. 8,9,11'!#REF!</f>
        <v>#REF!</v>
      </c>
      <c r="M22" s="18">
        <f>'пок. 8,9,11'!C21</f>
        <v>48988</v>
      </c>
      <c r="N22" s="18">
        <f>'пок. 8,9,11'!D21</f>
        <v>29695.2</v>
      </c>
      <c r="O22" s="18">
        <f>'пок. 8,9,11'!E21</f>
        <v>42201.9</v>
      </c>
      <c r="P22" s="18">
        <f>'пок. 8,9,11'!G21</f>
        <v>35945.6</v>
      </c>
      <c r="Q22" s="18">
        <f>'пок. 8,9,11'!H21</f>
        <v>77.6</v>
      </c>
      <c r="R22" s="18" t="e">
        <f>'пок. 8,9,11'!#REF!</f>
        <v>#REF!</v>
      </c>
      <c r="S22" s="18" t="e">
        <f>'пок.10, 19, 23, 38'!#REF!</f>
        <v>#REF!</v>
      </c>
      <c r="T22" s="18">
        <f>'пок.10, 19, 23, 38'!C20</f>
        <v>3522</v>
      </c>
      <c r="U22" s="18" t="e">
        <f>'пок. 8,9,11'!#REF!</f>
        <v>#REF!</v>
      </c>
      <c r="V22" s="18" t="e">
        <f>'пок. 8,9,11'!#REF!</f>
        <v>#REF!</v>
      </c>
      <c r="W22" s="18">
        <f>'пок. 8,9,11'!I21</f>
        <v>3.3</v>
      </c>
      <c r="X22" s="18" t="e">
        <f>'пок. 8,9,11'!#REF!</f>
        <v>#REF!</v>
      </c>
      <c r="Y22" s="18">
        <f>'пок.10, 19, 23, 38'!D20</f>
        <v>9517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 t="e">
        <f>#REF!</f>
        <v>#REF!</v>
      </c>
      <c r="AH22" s="18">
        <f>'пок.10, 19, 23, 38'!G20</f>
        <v>58211</v>
      </c>
      <c r="AI22" s="18" t="e">
        <f>'пок.10, 19, 23, 38'!#REF!</f>
        <v>#REF!</v>
      </c>
      <c r="AJ22" s="18" t="e">
        <f>'пок.10, 19, 23, 38'!#REF!</f>
        <v>#REF!</v>
      </c>
    </row>
    <row r="23" spans="1:36" ht="17.25">
      <c r="A23" s="4">
        <v>19</v>
      </c>
      <c r="B23" s="7" t="s">
        <v>42</v>
      </c>
      <c r="C23" s="18" t="e">
        <f>'пок. 3,5,24,32'!#REF!</f>
        <v>#REF!</v>
      </c>
      <c r="D23" s="18" t="e">
        <f>'пок. 3,5,24,32'!#REF!</f>
        <v>#REF!</v>
      </c>
      <c r="E23" s="18" t="e">
        <f>'пок. 3,5,24,32'!#REF!</f>
        <v>#REF!</v>
      </c>
      <c r="F23" s="18" t="e">
        <f>'пок. 3,5,24,32'!#REF!</f>
        <v>#REF!</v>
      </c>
      <c r="G23" s="18" t="e">
        <f>'пок. 8,9,11'!#REF!</f>
        <v>#REF!</v>
      </c>
      <c r="H23" s="18"/>
      <c r="I23" s="18" t="e">
        <f>'пок. 3,5,24,32'!#REF!</f>
        <v>#REF!</v>
      </c>
      <c r="J23" s="18" t="e">
        <f>#REF!</f>
        <v>#REF!</v>
      </c>
      <c r="K23" s="18" t="e">
        <f>#REF!</f>
        <v>#REF!</v>
      </c>
      <c r="L23" s="18" t="e">
        <f>'пок. 8,9,11'!#REF!</f>
        <v>#REF!</v>
      </c>
      <c r="M23" s="18">
        <f>'пок. 8,9,11'!C22</f>
        <v>56190.1</v>
      </c>
      <c r="N23" s="18">
        <f>'пок. 8,9,11'!D23</f>
        <v>30637.8</v>
      </c>
      <c r="O23" s="18">
        <f>'пок. 8,9,11'!E22</f>
        <v>41591.5</v>
      </c>
      <c r="P23" s="18">
        <f>'пок. 8,9,11'!G22</f>
        <v>31062.6</v>
      </c>
      <c r="Q23" s="18">
        <f>'пок. 8,9,11'!H22</f>
        <v>83.1</v>
      </c>
      <c r="R23" s="18" t="e">
        <f>'пок. 8,9,11'!#REF!</f>
        <v>#REF!</v>
      </c>
      <c r="S23" s="18" t="e">
        <f>'пок.10, 19, 23, 38'!#REF!</f>
        <v>#REF!</v>
      </c>
      <c r="T23" s="18">
        <f>'пок.10, 19, 23, 38'!C21</f>
        <v>1204</v>
      </c>
      <c r="U23" s="18" t="e">
        <f>'пок. 8,9,11'!#REF!</f>
        <v>#REF!</v>
      </c>
      <c r="V23" s="18" t="e">
        <f>'пок. 8,9,11'!#REF!</f>
        <v>#REF!</v>
      </c>
      <c r="W23" s="18">
        <f>'пок. 8,9,11'!I22</f>
        <v>16.7</v>
      </c>
      <c r="X23" s="18" t="e">
        <f>'пок. 8,9,11'!#REF!</f>
        <v>#REF!</v>
      </c>
      <c r="Y23" s="18">
        <f>'пок.10, 19, 23, 38'!D21</f>
        <v>4012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 t="e">
        <f>#REF!</f>
        <v>#REF!</v>
      </c>
      <c r="AH23" s="18">
        <f>'пок.10, 19, 23, 38'!G21</f>
        <v>26462</v>
      </c>
      <c r="AI23" s="18" t="e">
        <f>'пок.10, 19, 23, 38'!#REF!</f>
        <v>#REF!</v>
      </c>
      <c r="AJ23" s="18" t="e">
        <f>'пок.10, 19, 23, 38'!#REF!</f>
        <v>#REF!</v>
      </c>
    </row>
    <row r="24" spans="1:36" ht="17.25">
      <c r="A24" s="4">
        <v>20</v>
      </c>
      <c r="B24" s="8" t="s">
        <v>54</v>
      </c>
      <c r="C24" s="18" t="e">
        <f>'пок. 3,5,24,32'!#REF!</f>
        <v>#REF!</v>
      </c>
      <c r="D24" s="18" t="e">
        <f>'пок. 3,5,24,32'!#REF!</f>
        <v>#REF!</v>
      </c>
      <c r="E24" s="18" t="e">
        <f>'пок. 3,5,24,32'!#REF!</f>
        <v>#REF!</v>
      </c>
      <c r="F24" s="18" t="e">
        <f>'пок. 3,5,24,32'!#REF!</f>
        <v>#REF!</v>
      </c>
      <c r="G24" s="18" t="e">
        <f>'пок. 8,9,11'!#REF!</f>
        <v>#REF!</v>
      </c>
      <c r="H24" s="18"/>
      <c r="I24" s="18" t="e">
        <f>'пок. 3,5,24,32'!#REF!</f>
        <v>#REF!</v>
      </c>
      <c r="J24" s="18" t="e">
        <f>#REF!</f>
        <v>#REF!</v>
      </c>
      <c r="K24" s="18" t="e">
        <f>#REF!</f>
        <v>#REF!</v>
      </c>
      <c r="L24" s="18" t="e">
        <f>'пок. 8,9,11'!#REF!</f>
        <v>#REF!</v>
      </c>
      <c r="M24" s="18">
        <f>'пок. 8,9,11'!C23</f>
        <v>46527.4</v>
      </c>
      <c r="N24" s="18" t="e">
        <f>'пок. 8,9,11'!#REF!</f>
        <v>#REF!</v>
      </c>
      <c r="O24" s="18">
        <f>'пок. 8,9,11'!E23</f>
        <v>39053.7</v>
      </c>
      <c r="P24" s="18">
        <f>'пок. 8,9,11'!G23</f>
        <v>28019</v>
      </c>
      <c r="Q24" s="18">
        <f>'пок. 8,9,11'!H23</f>
        <v>72.3</v>
      </c>
      <c r="R24" s="18" t="e">
        <f>'пок. 8,9,11'!#REF!</f>
        <v>#REF!</v>
      </c>
      <c r="S24" s="18" t="e">
        <f>'пок.10, 19, 23, 38'!#REF!</f>
        <v>#REF!</v>
      </c>
      <c r="T24" s="18">
        <f>'пок.10, 19, 23, 38'!C22</f>
        <v>3268</v>
      </c>
      <c r="U24" s="18" t="e">
        <f>'пок. 8,9,11'!#REF!</f>
        <v>#REF!</v>
      </c>
      <c r="V24" s="18" t="e">
        <f>'пок. 8,9,11'!#REF!</f>
        <v>#REF!</v>
      </c>
      <c r="W24" s="18">
        <f>'пок. 8,9,11'!I23</f>
        <v>5.9</v>
      </c>
      <c r="X24" s="18" t="e">
        <f>'пок. 8,9,11'!#REF!</f>
        <v>#REF!</v>
      </c>
      <c r="Y24" s="18">
        <f>'пок.10, 19, 23, 38'!D22</f>
        <v>9326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 t="e">
        <f>#REF!</f>
        <v>#REF!</v>
      </c>
      <c r="AH24" s="18">
        <f>'пок.10, 19, 23, 38'!G22</f>
        <v>52498</v>
      </c>
      <c r="AI24" s="18" t="e">
        <f>'пок.10, 19, 23, 38'!#REF!</f>
        <v>#REF!</v>
      </c>
      <c r="AJ24" s="18" t="e">
        <f>'пок.10, 19, 23, 38'!#REF!</f>
        <v>#REF!</v>
      </c>
    </row>
    <row r="25" spans="1:36" ht="17.25">
      <c r="A25" s="4">
        <v>21</v>
      </c>
      <c r="B25" s="7" t="s">
        <v>46</v>
      </c>
      <c r="C25" s="18" t="e">
        <f>'пок. 3,5,24,32'!#REF!</f>
        <v>#REF!</v>
      </c>
      <c r="D25" s="18" t="e">
        <f>'пок. 3,5,24,32'!#REF!</f>
        <v>#REF!</v>
      </c>
      <c r="E25" s="18" t="e">
        <f>'пок. 3,5,24,32'!#REF!</f>
        <v>#REF!</v>
      </c>
      <c r="F25" s="18" t="e">
        <f>'пок. 3,5,24,32'!#REF!</f>
        <v>#REF!</v>
      </c>
      <c r="G25" s="18" t="e">
        <f>'пок. 8,9,11'!#REF!</f>
        <v>#REF!</v>
      </c>
      <c r="H25" s="18"/>
      <c r="I25" s="18" t="e">
        <f>'пок. 3,5,24,32'!#REF!</f>
        <v>#REF!</v>
      </c>
      <c r="J25" s="18" t="e">
        <f>#REF!</f>
        <v>#REF!</v>
      </c>
      <c r="K25" s="18" t="e">
        <f>#REF!</f>
        <v>#REF!</v>
      </c>
      <c r="L25" s="18" t="e">
        <f>'пок. 8,9,11'!#REF!</f>
        <v>#REF!</v>
      </c>
      <c r="M25" s="18">
        <f>'пок. 8,9,11'!C24</f>
        <v>48202.8</v>
      </c>
      <c r="N25" s="18">
        <f>'пок. 8,9,11'!D24</f>
        <v>33874.2</v>
      </c>
      <c r="O25" s="18">
        <f>'пок. 8,9,11'!E24</f>
        <v>38001.8</v>
      </c>
      <c r="P25" s="18">
        <f>'пок. 8,9,11'!G24</f>
        <v>32319.8</v>
      </c>
      <c r="Q25" s="18">
        <f>'пок. 8,9,11'!H24</f>
        <v>81.3</v>
      </c>
      <c r="R25" s="18" t="e">
        <f>'пок. 8,9,11'!#REF!</f>
        <v>#REF!</v>
      </c>
      <c r="S25" s="18" t="e">
        <f>'пок.10, 19, 23, 38'!#REF!</f>
        <v>#REF!</v>
      </c>
      <c r="T25" s="18">
        <f>'пок.10, 19, 23, 38'!C23</f>
        <v>2496</v>
      </c>
      <c r="U25" s="18" t="e">
        <f>'пок. 8,9,11'!#REF!</f>
        <v>#REF!</v>
      </c>
      <c r="V25" s="18" t="e">
        <f>'пок. 8,9,11'!#REF!</f>
        <v>#REF!</v>
      </c>
      <c r="W25" s="18">
        <f>'пок. 8,9,11'!I24</f>
        <v>8.3</v>
      </c>
      <c r="X25" s="18" t="e">
        <f>'пок. 8,9,11'!#REF!</f>
        <v>#REF!</v>
      </c>
      <c r="Y25" s="18">
        <f>'пок.10, 19, 23, 38'!D23</f>
        <v>6477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 t="e">
        <f>#REF!</f>
        <v>#REF!</v>
      </c>
      <c r="AH25" s="18">
        <f>'пок.10, 19, 23, 38'!G23</f>
        <v>46452</v>
      </c>
      <c r="AI25" s="18" t="e">
        <f>'пок.10, 19, 23, 38'!#REF!</f>
        <v>#REF!</v>
      </c>
      <c r="AJ25" s="18" t="e">
        <f>'пок.10, 19, 23, 38'!#REF!</f>
        <v>#REF!</v>
      </c>
    </row>
    <row r="26" spans="1:36" ht="18" thickBot="1">
      <c r="A26" s="4">
        <v>22</v>
      </c>
      <c r="B26" s="9" t="s">
        <v>60</v>
      </c>
      <c r="C26" s="18" t="e">
        <f>'пок. 3,5,24,32'!#REF!</f>
        <v>#REF!</v>
      </c>
      <c r="D26" s="18" t="e">
        <f>'пок. 3,5,24,32'!#REF!</f>
        <v>#REF!</v>
      </c>
      <c r="E26" s="18" t="e">
        <f>'пок. 3,5,24,32'!#REF!</f>
        <v>#REF!</v>
      </c>
      <c r="F26" s="18" t="e">
        <f>'пок. 3,5,24,32'!#REF!</f>
        <v>#REF!</v>
      </c>
      <c r="G26" s="18" t="e">
        <f>'пок. 8,9,11'!#REF!</f>
        <v>#REF!</v>
      </c>
      <c r="H26" s="18"/>
      <c r="I26" s="18" t="e">
        <f>'пок. 3,5,24,32'!#REF!</f>
        <v>#REF!</v>
      </c>
      <c r="J26" s="18" t="e">
        <f>#REF!</f>
        <v>#REF!</v>
      </c>
      <c r="K26" s="18" t="e">
        <f>#REF!</f>
        <v>#REF!</v>
      </c>
      <c r="L26" s="18" t="e">
        <f>'пок. 8,9,11'!#REF!</f>
        <v>#REF!</v>
      </c>
      <c r="M26" s="18">
        <f>'пок. 8,9,11'!C25</f>
        <v>63743.2</v>
      </c>
      <c r="N26" s="18">
        <f>'пок. 8,9,11'!D25</f>
        <v>40068.5</v>
      </c>
      <c r="O26" s="18">
        <f>'пок. 8,9,11'!E25</f>
        <v>52494.3</v>
      </c>
      <c r="P26" s="18">
        <f>'пок. 8,9,11'!G25</f>
        <v>33143.3</v>
      </c>
      <c r="Q26" s="18">
        <f>'пок. 8,9,11'!H25</f>
        <v>67.8</v>
      </c>
      <c r="R26" s="18" t="e">
        <f>'пок. 8,9,11'!#REF!</f>
        <v>#REF!</v>
      </c>
      <c r="S26" s="18" t="e">
        <f>'пок.10, 19, 23, 38'!#REF!</f>
        <v>#REF!</v>
      </c>
      <c r="T26" s="18">
        <f>'пок.10, 19, 23, 38'!C24</f>
        <v>4517</v>
      </c>
      <c r="U26" s="18" t="e">
        <f>'пок. 8,9,11'!#REF!</f>
        <v>#REF!</v>
      </c>
      <c r="V26" s="18" t="e">
        <f>'пок. 8,9,11'!#REF!</f>
        <v>#REF!</v>
      </c>
      <c r="W26" s="18">
        <f>'пок. 8,9,11'!I25</f>
        <v>47.1</v>
      </c>
      <c r="X26" s="18" t="e">
        <f>'пок. 8,9,11'!#REF!</f>
        <v>#REF!</v>
      </c>
      <c r="Y26" s="18">
        <f>'пок.10, 19, 23, 38'!D24</f>
        <v>12098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#REF!</f>
        <v>#REF!</v>
      </c>
      <c r="AH26" s="18">
        <f>'пок.10, 19, 23, 38'!G24</f>
        <v>71424</v>
      </c>
      <c r="AI26" s="18" t="e">
        <f>'пок.10, 19, 23, 38'!#REF!</f>
        <v>#REF!</v>
      </c>
      <c r="AJ26" s="18" t="e">
        <f>'пок.10, 19, 23, 38'!#REF!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AF2:AF3"/>
    <mergeCell ref="J2:J3"/>
    <mergeCell ref="AE2:AE3"/>
    <mergeCell ref="AD2:AD3"/>
    <mergeCell ref="L2:L3"/>
    <mergeCell ref="U2:U3"/>
    <mergeCell ref="G2:G3"/>
    <mergeCell ref="R2:R3"/>
    <mergeCell ref="AB2:AC2"/>
    <mergeCell ref="F2:F3"/>
    <mergeCell ref="E2:E3"/>
    <mergeCell ref="K2:K3"/>
    <mergeCell ref="Z2:AA2"/>
    <mergeCell ref="X2:X3"/>
    <mergeCell ref="A2:A4"/>
    <mergeCell ref="B2:B4"/>
    <mergeCell ref="M2:P2"/>
    <mergeCell ref="C2:C3"/>
    <mergeCell ref="D2:D3"/>
    <mergeCell ref="W2:W3"/>
    <mergeCell ref="Q2:Q3"/>
    <mergeCell ref="AI2:AI3"/>
    <mergeCell ref="S2:S3"/>
    <mergeCell ref="H2:H3"/>
    <mergeCell ref="AJ2:AJ3"/>
    <mergeCell ref="T2:T3"/>
    <mergeCell ref="AG2:AG3"/>
    <mergeCell ref="Y2:Y3"/>
    <mergeCell ref="AH2:AH3"/>
    <mergeCell ref="I2:I3"/>
    <mergeCell ref="V2:V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"/>
  <sheetViews>
    <sheetView zoomScale="73" zoomScaleNormal="73" zoomScaleSheetLayoutView="75" workbookViewId="0" topLeftCell="A4">
      <selection activeCell="I16" sqref="I16"/>
    </sheetView>
  </sheetViews>
  <sheetFormatPr defaultColWidth="9.140625" defaultRowHeight="15"/>
  <cols>
    <col min="1" max="1" width="4.421875" style="1" customWidth="1"/>
    <col min="2" max="2" width="31.140625" style="1" customWidth="1"/>
    <col min="3" max="3" width="18.421875" style="11" customWidth="1"/>
    <col min="4" max="4" width="15.8515625" style="11" customWidth="1"/>
    <col min="5" max="5" width="16.421875" style="11" customWidth="1"/>
    <col min="6" max="6" width="17.140625" style="11" customWidth="1"/>
    <col min="7" max="7" width="16.7109375" style="11" customWidth="1"/>
    <col min="8" max="8" width="22.28125" style="11" customWidth="1"/>
    <col min="9" max="9" width="24.57421875" style="11" customWidth="1"/>
    <col min="10" max="16384" width="9.140625" style="1" customWidth="1"/>
  </cols>
  <sheetData>
    <row r="1" spans="2:7" ht="24" customHeight="1">
      <c r="B1" s="21" t="s">
        <v>94</v>
      </c>
      <c r="C1" s="38"/>
      <c r="D1" s="19"/>
      <c r="E1" s="19"/>
      <c r="F1" s="1"/>
      <c r="G1" s="1"/>
    </row>
    <row r="2" spans="2:9" ht="19.5" customHeight="1" thickBot="1">
      <c r="B2" s="34" t="s">
        <v>104</v>
      </c>
      <c r="C2" s="39"/>
      <c r="D2" s="28"/>
      <c r="E2" s="28"/>
      <c r="F2" s="33"/>
      <c r="G2" s="33"/>
      <c r="H2" s="35"/>
      <c r="I2" s="35"/>
    </row>
    <row r="3" spans="1:9" s="2" customFormat="1" ht="21" customHeight="1" thickBot="1">
      <c r="A3" s="29"/>
      <c r="B3" s="118" t="s">
        <v>1</v>
      </c>
      <c r="C3" s="113" t="s">
        <v>90</v>
      </c>
      <c r="D3" s="114"/>
      <c r="E3" s="114"/>
      <c r="F3" s="115"/>
      <c r="G3" s="116"/>
      <c r="H3" s="117" t="s">
        <v>97</v>
      </c>
      <c r="I3" s="111" t="s">
        <v>93</v>
      </c>
    </row>
    <row r="4" spans="1:9" s="2" customFormat="1" ht="264.75" customHeight="1" thickBot="1">
      <c r="A4" s="29"/>
      <c r="B4" s="119"/>
      <c r="C4" s="36" t="s">
        <v>99</v>
      </c>
      <c r="D4" s="36" t="s">
        <v>100</v>
      </c>
      <c r="E4" s="36" t="s">
        <v>110</v>
      </c>
      <c r="F4" s="36" t="s">
        <v>101</v>
      </c>
      <c r="G4" s="36" t="s">
        <v>98</v>
      </c>
      <c r="H4" s="112"/>
      <c r="I4" s="112"/>
    </row>
    <row r="5" spans="1:9" ht="19.5" customHeight="1">
      <c r="A5" s="27"/>
      <c r="B5" s="51" t="s">
        <v>69</v>
      </c>
      <c r="C5" s="44"/>
      <c r="D5" s="45"/>
      <c r="E5" s="44"/>
      <c r="F5" s="44"/>
      <c r="G5" s="44"/>
      <c r="H5" s="46"/>
      <c r="I5" s="57"/>
    </row>
    <row r="6" spans="1:9" ht="19.5" customHeight="1">
      <c r="A6" s="27"/>
      <c r="B6" s="61" t="s">
        <v>70</v>
      </c>
      <c r="C6" s="83">
        <v>64884.4</v>
      </c>
      <c r="D6" s="83">
        <v>38792.1</v>
      </c>
      <c r="E6" s="83">
        <v>48122.9</v>
      </c>
      <c r="F6" s="83">
        <v>43310.3</v>
      </c>
      <c r="G6" s="83">
        <v>35895.3</v>
      </c>
      <c r="H6" s="74">
        <v>87.4</v>
      </c>
      <c r="I6" s="90">
        <v>3.9</v>
      </c>
    </row>
    <row r="7" spans="1:9" ht="19.5" customHeight="1">
      <c r="A7" s="27"/>
      <c r="B7" s="62" t="s">
        <v>71</v>
      </c>
      <c r="C7" s="84">
        <v>61251.8</v>
      </c>
      <c r="D7" s="84">
        <v>31051.2</v>
      </c>
      <c r="E7" s="84">
        <v>42917.4</v>
      </c>
      <c r="F7" s="84">
        <v>37125.4</v>
      </c>
      <c r="G7" s="84">
        <v>27570.9</v>
      </c>
      <c r="H7" s="75">
        <v>79.6</v>
      </c>
      <c r="I7" s="91">
        <v>3.4</v>
      </c>
    </row>
    <row r="8" spans="1:9" ht="19.5" customHeight="1">
      <c r="A8" s="27"/>
      <c r="B8" s="61" t="s">
        <v>72</v>
      </c>
      <c r="C8" s="84">
        <v>54237.6</v>
      </c>
      <c r="D8" s="84">
        <v>30568.4</v>
      </c>
      <c r="E8" s="84">
        <v>42914.5</v>
      </c>
      <c r="F8" s="84">
        <v>41591.7</v>
      </c>
      <c r="G8" s="84">
        <v>34240.1</v>
      </c>
      <c r="H8" s="75">
        <v>90.6</v>
      </c>
      <c r="I8" s="91">
        <v>6.7</v>
      </c>
    </row>
    <row r="9" spans="1:9" ht="19.5" customHeight="1">
      <c r="A9" s="27"/>
      <c r="B9" s="65" t="s">
        <v>73</v>
      </c>
      <c r="C9" s="80"/>
      <c r="D9" s="88"/>
      <c r="E9" s="88"/>
      <c r="F9" s="88"/>
      <c r="G9" s="88"/>
      <c r="H9" s="75"/>
      <c r="I9" s="92"/>
    </row>
    <row r="10" spans="1:9" ht="19.5" customHeight="1">
      <c r="A10" s="27"/>
      <c r="B10" s="63" t="s">
        <v>74</v>
      </c>
      <c r="C10" s="83">
        <v>43034.7</v>
      </c>
      <c r="D10" s="84">
        <v>32553.4</v>
      </c>
      <c r="E10" s="84">
        <v>41666.6</v>
      </c>
      <c r="F10" s="84">
        <v>34923.5</v>
      </c>
      <c r="G10" s="84">
        <v>17532.3</v>
      </c>
      <c r="H10" s="75">
        <v>53.2</v>
      </c>
      <c r="I10" s="91" t="s">
        <v>111</v>
      </c>
    </row>
    <row r="11" spans="1:9" ht="19.5" customHeight="1">
      <c r="A11" s="27"/>
      <c r="B11" s="63" t="s">
        <v>75</v>
      </c>
      <c r="C11" s="84">
        <v>44723.5</v>
      </c>
      <c r="D11" s="84">
        <v>30267.4</v>
      </c>
      <c r="E11" s="84">
        <v>37262.6</v>
      </c>
      <c r="F11" s="84">
        <v>37883.7</v>
      </c>
      <c r="G11" s="89">
        <v>42237</v>
      </c>
      <c r="H11" s="75">
        <v>62.1</v>
      </c>
      <c r="I11" s="91">
        <v>16.7</v>
      </c>
    </row>
    <row r="12" spans="1:9" ht="19.5" customHeight="1">
      <c r="A12" s="27"/>
      <c r="B12" s="63" t="s">
        <v>76</v>
      </c>
      <c r="C12" s="84">
        <v>39488.8</v>
      </c>
      <c r="D12" s="84">
        <v>29785.7</v>
      </c>
      <c r="E12" s="84">
        <v>38181.6</v>
      </c>
      <c r="F12" s="84">
        <v>28598.9</v>
      </c>
      <c r="G12" s="84" t="s">
        <v>111</v>
      </c>
      <c r="H12" s="72">
        <v>88</v>
      </c>
      <c r="I12" s="91">
        <v>50</v>
      </c>
    </row>
    <row r="13" spans="1:9" ht="19.5" customHeight="1">
      <c r="A13" s="27"/>
      <c r="B13" s="63" t="s">
        <v>77</v>
      </c>
      <c r="C13" s="84">
        <v>51212.6</v>
      </c>
      <c r="D13" s="89">
        <v>32339</v>
      </c>
      <c r="E13" s="84">
        <v>45906.6</v>
      </c>
      <c r="F13" s="84">
        <v>42017.4</v>
      </c>
      <c r="G13" s="84">
        <v>30162.9</v>
      </c>
      <c r="H13" s="75">
        <v>58.6</v>
      </c>
      <c r="I13" s="91">
        <v>7.1</v>
      </c>
    </row>
    <row r="14" spans="1:9" ht="19.5" customHeight="1">
      <c r="A14" s="27"/>
      <c r="B14" s="63" t="s">
        <v>78</v>
      </c>
      <c r="C14" s="84">
        <v>45646.3</v>
      </c>
      <c r="D14" s="84">
        <v>27852.1</v>
      </c>
      <c r="E14" s="84">
        <v>37900.6</v>
      </c>
      <c r="F14" s="84">
        <v>33214.8</v>
      </c>
      <c r="G14" s="89">
        <v>28791</v>
      </c>
      <c r="H14" s="75">
        <v>71.8</v>
      </c>
      <c r="I14" s="91" t="s">
        <v>111</v>
      </c>
    </row>
    <row r="15" spans="1:9" ht="19.5" customHeight="1">
      <c r="A15" s="27"/>
      <c r="B15" s="63" t="s">
        <v>79</v>
      </c>
      <c r="C15" s="84">
        <v>41142.1</v>
      </c>
      <c r="D15" s="84">
        <v>26455.9</v>
      </c>
      <c r="E15" s="84">
        <v>34279.5</v>
      </c>
      <c r="F15" s="84">
        <v>36625.4</v>
      </c>
      <c r="G15" s="84">
        <v>26259.6</v>
      </c>
      <c r="H15" s="75">
        <v>67.3</v>
      </c>
      <c r="I15" s="91" t="s">
        <v>111</v>
      </c>
    </row>
    <row r="16" spans="1:9" ht="19.5" customHeight="1">
      <c r="A16" s="27"/>
      <c r="B16" s="62" t="s">
        <v>80</v>
      </c>
      <c r="C16" s="84">
        <v>54798.5</v>
      </c>
      <c r="D16" s="84">
        <v>30558.8</v>
      </c>
      <c r="E16" s="84">
        <v>38025.1</v>
      </c>
      <c r="F16" s="84">
        <v>41016.9</v>
      </c>
      <c r="G16" s="84" t="s">
        <v>111</v>
      </c>
      <c r="H16" s="75">
        <v>70.7</v>
      </c>
      <c r="I16" s="99">
        <v>20</v>
      </c>
    </row>
    <row r="17" spans="1:9" ht="19.5" customHeight="1">
      <c r="A17" s="27"/>
      <c r="B17" s="61" t="s">
        <v>81</v>
      </c>
      <c r="C17" s="84">
        <v>50054.4</v>
      </c>
      <c r="D17" s="84">
        <v>31266.6</v>
      </c>
      <c r="E17" s="84">
        <v>38702.8</v>
      </c>
      <c r="F17" s="84">
        <v>34787.3</v>
      </c>
      <c r="G17" s="84" t="s">
        <v>111</v>
      </c>
      <c r="H17" s="75">
        <v>81.7</v>
      </c>
      <c r="I17" s="91">
        <v>12.5</v>
      </c>
    </row>
    <row r="18" spans="1:9" ht="19.5" customHeight="1">
      <c r="A18" s="27"/>
      <c r="B18" s="63" t="s">
        <v>82</v>
      </c>
      <c r="C18" s="84">
        <v>46948.4</v>
      </c>
      <c r="D18" s="84">
        <v>32459.1</v>
      </c>
      <c r="E18" s="84">
        <v>39374.5</v>
      </c>
      <c r="F18" s="84">
        <v>43533.7</v>
      </c>
      <c r="G18" s="84">
        <v>26357.8</v>
      </c>
      <c r="H18" s="75">
        <v>71.4</v>
      </c>
      <c r="I18" s="91">
        <v>12.5</v>
      </c>
    </row>
    <row r="19" spans="1:9" ht="19.5" customHeight="1">
      <c r="A19" s="27"/>
      <c r="B19" s="63" t="s">
        <v>83</v>
      </c>
      <c r="C19" s="84">
        <v>42075.5</v>
      </c>
      <c r="D19" s="84">
        <v>29854.8</v>
      </c>
      <c r="E19" s="84">
        <v>36110.6</v>
      </c>
      <c r="F19" s="89">
        <v>31804</v>
      </c>
      <c r="G19" s="84">
        <v>29491.5</v>
      </c>
      <c r="H19" s="75">
        <v>64.8</v>
      </c>
      <c r="I19" s="91" t="s">
        <v>111</v>
      </c>
    </row>
    <row r="20" spans="1:9" ht="19.5" customHeight="1">
      <c r="A20" s="27"/>
      <c r="B20" s="62" t="s">
        <v>84</v>
      </c>
      <c r="C20" s="84">
        <v>37624.2</v>
      </c>
      <c r="D20" s="89">
        <v>27439</v>
      </c>
      <c r="E20" s="84">
        <v>37586.9</v>
      </c>
      <c r="F20" s="84">
        <v>29414.4</v>
      </c>
      <c r="G20" s="89">
        <v>35510</v>
      </c>
      <c r="H20" s="75">
        <v>65.6</v>
      </c>
      <c r="I20" s="91">
        <v>33.3</v>
      </c>
    </row>
    <row r="21" spans="1:9" ht="19.5" customHeight="1">
      <c r="A21" s="27"/>
      <c r="B21" s="61" t="s">
        <v>85</v>
      </c>
      <c r="C21" s="89">
        <v>48988</v>
      </c>
      <c r="D21" s="84">
        <v>29695.2</v>
      </c>
      <c r="E21" s="84">
        <v>42201.9</v>
      </c>
      <c r="F21" s="84">
        <v>43125.6</v>
      </c>
      <c r="G21" s="84">
        <v>35945.6</v>
      </c>
      <c r="H21" s="75">
        <v>77.6</v>
      </c>
      <c r="I21" s="91">
        <v>3.3</v>
      </c>
    </row>
    <row r="22" spans="1:9" ht="19.5" customHeight="1">
      <c r="A22" s="27"/>
      <c r="B22" s="63" t="s">
        <v>86</v>
      </c>
      <c r="C22" s="84">
        <v>56190.1</v>
      </c>
      <c r="D22" s="84">
        <v>32460.6</v>
      </c>
      <c r="E22" s="84">
        <v>41591.5</v>
      </c>
      <c r="F22" s="84">
        <v>38301.1</v>
      </c>
      <c r="G22" s="84">
        <v>31062.6</v>
      </c>
      <c r="H22" s="75">
        <v>83.1</v>
      </c>
      <c r="I22" s="91">
        <v>16.7</v>
      </c>
    </row>
    <row r="23" spans="1:9" ht="19.5" customHeight="1">
      <c r="A23" s="27"/>
      <c r="B23" s="63" t="s">
        <v>87</v>
      </c>
      <c r="C23" s="84">
        <v>46527.4</v>
      </c>
      <c r="D23" s="84">
        <v>30637.8</v>
      </c>
      <c r="E23" s="84">
        <v>39053.7</v>
      </c>
      <c r="F23" s="84">
        <v>36926.9</v>
      </c>
      <c r="G23" s="89">
        <v>28019</v>
      </c>
      <c r="H23" s="75">
        <v>72.3</v>
      </c>
      <c r="I23" s="91">
        <v>5.9</v>
      </c>
    </row>
    <row r="24" spans="1:9" ht="19.5" customHeight="1">
      <c r="A24" s="27"/>
      <c r="B24" s="62" t="s">
        <v>88</v>
      </c>
      <c r="C24" s="84">
        <v>48202.8</v>
      </c>
      <c r="D24" s="84">
        <v>33874.2</v>
      </c>
      <c r="E24" s="84">
        <v>38001.8</v>
      </c>
      <c r="F24" s="84">
        <v>42459.6</v>
      </c>
      <c r="G24" s="84">
        <v>32319.8</v>
      </c>
      <c r="H24" s="75">
        <v>81.3</v>
      </c>
      <c r="I24" s="91">
        <v>8.3</v>
      </c>
    </row>
    <row r="25" spans="1:9" ht="19.5" customHeight="1" thickBot="1">
      <c r="A25" s="27"/>
      <c r="B25" s="64" t="s">
        <v>89</v>
      </c>
      <c r="C25" s="85">
        <v>63743.2</v>
      </c>
      <c r="D25" s="85">
        <v>40068.5</v>
      </c>
      <c r="E25" s="85">
        <v>52494.3</v>
      </c>
      <c r="F25" s="85">
        <v>44516.2</v>
      </c>
      <c r="G25" s="85">
        <v>33143.3</v>
      </c>
      <c r="H25" s="76">
        <v>67.8</v>
      </c>
      <c r="I25" s="93">
        <v>47.1</v>
      </c>
    </row>
    <row r="26" spans="2:9" s="23" customFormat="1" ht="12" customHeight="1">
      <c r="B26" s="109"/>
      <c r="C26" s="110"/>
      <c r="D26" s="110"/>
      <c r="E26" s="110"/>
      <c r="F26" s="110"/>
      <c r="G26" s="110"/>
      <c r="H26" s="110"/>
      <c r="I26" s="110"/>
    </row>
    <row r="27" spans="2:9" s="23" customFormat="1" ht="18.75">
      <c r="B27" s="22"/>
      <c r="C27" s="24"/>
      <c r="D27" s="24"/>
      <c r="E27" s="24"/>
      <c r="F27" s="24"/>
      <c r="G27" s="24"/>
      <c r="H27" s="24"/>
      <c r="I27" s="24"/>
    </row>
    <row r="28" spans="3:9" s="23" customFormat="1" ht="15.75">
      <c r="C28" s="24"/>
      <c r="D28" s="24"/>
      <c r="E28" s="24"/>
      <c r="F28" s="24"/>
      <c r="G28" s="24"/>
      <c r="H28" s="24"/>
      <c r="I28" s="24"/>
    </row>
  </sheetData>
  <sheetProtection/>
  <mergeCells count="5">
    <mergeCell ref="B26:I26"/>
    <mergeCell ref="I3:I4"/>
    <mergeCell ref="C3:G3"/>
    <mergeCell ref="H3:H4"/>
    <mergeCell ref="B3:B4"/>
  </mergeCells>
  <printOptions/>
  <pageMargins left="0.2362204724409449" right="0.15748031496062992" top="0.1968503937007874" bottom="0.15748031496062992" header="0.1968503937007874" footer="0.15748031496062992"/>
  <pageSetup horizontalDpi="180" verticalDpi="18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4"/>
  <sheetViews>
    <sheetView zoomScale="86" zoomScaleNormal="86" zoomScaleSheetLayoutView="75" workbookViewId="0" topLeftCell="B1">
      <selection activeCell="H6" sqref="H6:H25"/>
    </sheetView>
  </sheetViews>
  <sheetFormatPr defaultColWidth="9.140625" defaultRowHeight="15"/>
  <cols>
    <col min="1" max="1" width="5.421875" style="1" customWidth="1"/>
    <col min="2" max="2" width="6.7109375" style="1" customWidth="1"/>
    <col min="3" max="3" width="34.8515625" style="1" customWidth="1"/>
    <col min="4" max="4" width="32.57421875" style="1" customWidth="1"/>
    <col min="5" max="5" width="26.00390625" style="1" customWidth="1"/>
    <col min="6" max="6" width="17.140625" style="11" customWidth="1"/>
    <col min="7" max="7" width="22.8515625" style="11" customWidth="1"/>
    <col min="8" max="8" width="31.28125" style="1" customWidth="1"/>
    <col min="9" max="9" width="9.140625" style="1" customWidth="1"/>
    <col min="10" max="16384" width="9.140625" style="1" customWidth="1"/>
  </cols>
  <sheetData>
    <row r="1" spans="3:8" ht="19.5" customHeight="1">
      <c r="C1" s="120" t="s">
        <v>92</v>
      </c>
      <c r="D1" s="121"/>
      <c r="E1" s="122"/>
      <c r="F1" s="122"/>
      <c r="G1" s="122"/>
      <c r="H1" s="122"/>
    </row>
    <row r="2" spans="1:8" ht="20.25" customHeight="1" thickBot="1">
      <c r="A2" s="30"/>
      <c r="B2" s="30"/>
      <c r="C2" s="123" t="s">
        <v>102</v>
      </c>
      <c r="D2" s="123"/>
      <c r="E2" s="124"/>
      <c r="F2" s="124"/>
      <c r="G2" s="124"/>
      <c r="H2" s="124"/>
    </row>
    <row r="3" spans="1:8" s="2" customFormat="1" ht="72" customHeight="1" thickBot="1">
      <c r="A3" s="40"/>
      <c r="B3" s="40"/>
      <c r="C3" s="125" t="s">
        <v>1</v>
      </c>
      <c r="D3" s="127" t="s">
        <v>95</v>
      </c>
      <c r="E3" s="127" t="s">
        <v>96</v>
      </c>
      <c r="F3" s="131" t="s">
        <v>68</v>
      </c>
      <c r="G3" s="132"/>
      <c r="H3" s="129" t="s">
        <v>103</v>
      </c>
    </row>
    <row r="4" spans="1:8" s="2" customFormat="1" ht="69.75" customHeight="1" thickBot="1">
      <c r="A4" s="40"/>
      <c r="B4" s="40"/>
      <c r="C4" s="126"/>
      <c r="D4" s="128"/>
      <c r="E4" s="128"/>
      <c r="F4" s="43" t="s">
        <v>8</v>
      </c>
      <c r="G4" s="43" t="s">
        <v>6</v>
      </c>
      <c r="H4" s="130"/>
    </row>
    <row r="5" spans="1:8" ht="19.5" customHeight="1">
      <c r="A5" s="30"/>
      <c r="B5" s="30"/>
      <c r="C5" s="70" t="s">
        <v>69</v>
      </c>
      <c r="D5" s="47"/>
      <c r="E5" s="48"/>
      <c r="F5" s="58"/>
      <c r="G5" s="50"/>
      <c r="H5" s="49"/>
    </row>
    <row r="6" spans="1:8" ht="19.5" customHeight="1">
      <c r="A6" s="30"/>
      <c r="B6" s="30"/>
      <c r="C6" s="66" t="s">
        <v>70</v>
      </c>
      <c r="D6" s="74">
        <v>103411.37</v>
      </c>
      <c r="E6" s="74">
        <v>100</v>
      </c>
      <c r="F6" s="77">
        <v>28.5</v>
      </c>
      <c r="G6" s="74">
        <v>0.619</v>
      </c>
      <c r="H6" s="96">
        <v>108028551</v>
      </c>
    </row>
    <row r="7" spans="1:8" ht="19.5" customHeight="1">
      <c r="A7" s="30"/>
      <c r="B7" s="30"/>
      <c r="C7" s="67" t="s">
        <v>71</v>
      </c>
      <c r="D7" s="95">
        <v>41842.3</v>
      </c>
      <c r="E7" s="75" t="s">
        <v>111</v>
      </c>
      <c r="F7" s="78">
        <v>29.7</v>
      </c>
      <c r="G7" s="75">
        <v>0.232</v>
      </c>
      <c r="H7" s="97">
        <v>16943565</v>
      </c>
    </row>
    <row r="8" spans="1:8" ht="19.5" customHeight="1">
      <c r="A8" s="30"/>
      <c r="B8" s="30"/>
      <c r="C8" s="68" t="s">
        <v>72</v>
      </c>
      <c r="D8" s="75">
        <v>26383.67</v>
      </c>
      <c r="E8" s="75" t="s">
        <v>111</v>
      </c>
      <c r="F8" s="78">
        <v>39.6</v>
      </c>
      <c r="G8" s="75">
        <v>1.106</v>
      </c>
      <c r="H8" s="97">
        <v>4687529</v>
      </c>
    </row>
    <row r="9" spans="1:8" ht="19.5" customHeight="1">
      <c r="A9" s="30"/>
      <c r="B9" s="30"/>
      <c r="C9" s="65" t="s">
        <v>73</v>
      </c>
      <c r="D9" s="94"/>
      <c r="E9" s="94"/>
      <c r="F9" s="78"/>
      <c r="G9" s="75"/>
      <c r="H9" s="97"/>
    </row>
    <row r="10" spans="1:8" ht="19.5" customHeight="1">
      <c r="A10" s="30"/>
      <c r="B10" s="30"/>
      <c r="C10" s="66" t="s">
        <v>74</v>
      </c>
      <c r="D10" s="75">
        <v>21899.16</v>
      </c>
      <c r="E10" s="75" t="s">
        <v>111</v>
      </c>
      <c r="F10" s="78">
        <v>37.9</v>
      </c>
      <c r="G10" s="75">
        <v>0.339</v>
      </c>
      <c r="H10" s="97">
        <v>855147</v>
      </c>
    </row>
    <row r="11" spans="1:8" ht="19.5" customHeight="1">
      <c r="A11" s="30"/>
      <c r="B11" s="30"/>
      <c r="C11" s="66" t="s">
        <v>75</v>
      </c>
      <c r="D11" s="95">
        <v>37183.3</v>
      </c>
      <c r="E11" s="75" t="s">
        <v>111</v>
      </c>
      <c r="F11" s="78">
        <v>36.3</v>
      </c>
      <c r="G11" s="75">
        <v>0.362</v>
      </c>
      <c r="H11" s="97">
        <v>1167909</v>
      </c>
    </row>
    <row r="12" spans="1:8" ht="19.5" customHeight="1">
      <c r="A12" s="30"/>
      <c r="B12" s="30"/>
      <c r="C12" s="66" t="s">
        <v>76</v>
      </c>
      <c r="D12" s="75">
        <v>19409.53</v>
      </c>
      <c r="E12" s="75" t="s">
        <v>111</v>
      </c>
      <c r="F12" s="78">
        <v>51.9</v>
      </c>
      <c r="G12" s="75">
        <v>0.726</v>
      </c>
      <c r="H12" s="97">
        <v>620882</v>
      </c>
    </row>
    <row r="13" spans="1:8" ht="19.5" customHeight="1">
      <c r="A13" s="30"/>
      <c r="B13" s="30"/>
      <c r="C13" s="66" t="s">
        <v>77</v>
      </c>
      <c r="D13" s="75">
        <v>8586.94</v>
      </c>
      <c r="E13" s="75" t="s">
        <v>111</v>
      </c>
      <c r="F13" s="78">
        <v>33.6</v>
      </c>
      <c r="G13" s="75">
        <v>0.536</v>
      </c>
      <c r="H13" s="97">
        <v>2263898</v>
      </c>
    </row>
    <row r="14" spans="1:8" ht="19.5" customHeight="1">
      <c r="A14" s="30"/>
      <c r="B14" s="30"/>
      <c r="C14" s="66" t="s">
        <v>78</v>
      </c>
      <c r="D14" s="75">
        <v>2994.78</v>
      </c>
      <c r="E14" s="75">
        <v>100</v>
      </c>
      <c r="F14" s="78">
        <v>38.9</v>
      </c>
      <c r="G14" s="75">
        <v>0.267</v>
      </c>
      <c r="H14" s="97">
        <v>1885956</v>
      </c>
    </row>
    <row r="15" spans="1:8" ht="19.5" customHeight="1">
      <c r="A15" s="30"/>
      <c r="B15" s="30"/>
      <c r="C15" s="66" t="s">
        <v>79</v>
      </c>
      <c r="D15" s="75">
        <v>22656.71</v>
      </c>
      <c r="E15" s="75">
        <v>100</v>
      </c>
      <c r="F15" s="78">
        <v>36.9</v>
      </c>
      <c r="G15" s="75">
        <v>0.218</v>
      </c>
      <c r="H15" s="97">
        <v>1045994</v>
      </c>
    </row>
    <row r="16" spans="1:8" ht="19.5" customHeight="1">
      <c r="A16" s="30"/>
      <c r="B16" s="30"/>
      <c r="C16" s="66" t="s">
        <v>80</v>
      </c>
      <c r="D16" s="75">
        <v>26131.18</v>
      </c>
      <c r="E16" s="75" t="s">
        <v>111</v>
      </c>
      <c r="F16" s="78">
        <v>41.3</v>
      </c>
      <c r="G16" s="75">
        <v>0.904</v>
      </c>
      <c r="H16" s="97">
        <v>1568349</v>
      </c>
    </row>
    <row r="17" spans="1:8" ht="19.5" customHeight="1">
      <c r="A17" s="30"/>
      <c r="B17" s="30"/>
      <c r="C17" s="67" t="s">
        <v>81</v>
      </c>
      <c r="D17" s="75">
        <v>10258.29</v>
      </c>
      <c r="E17" s="75" t="s">
        <v>111</v>
      </c>
      <c r="F17" s="78">
        <v>43.3</v>
      </c>
      <c r="G17" s="75">
        <v>0.219</v>
      </c>
      <c r="H17" s="97">
        <v>1372325</v>
      </c>
    </row>
    <row r="18" spans="1:8" ht="19.5" customHeight="1">
      <c r="A18" s="30"/>
      <c r="B18" s="30"/>
      <c r="C18" s="67" t="s">
        <v>82</v>
      </c>
      <c r="D18" s="95">
        <v>6677.2</v>
      </c>
      <c r="E18" s="75" t="s">
        <v>111</v>
      </c>
      <c r="F18" s="78">
        <v>49.2</v>
      </c>
      <c r="G18" s="75">
        <v>2.123</v>
      </c>
      <c r="H18" s="97">
        <v>1945533</v>
      </c>
    </row>
    <row r="19" spans="1:8" ht="19.5" customHeight="1">
      <c r="A19" s="30"/>
      <c r="B19" s="30"/>
      <c r="C19" s="67" t="s">
        <v>83</v>
      </c>
      <c r="D19" s="75">
        <v>9108.99</v>
      </c>
      <c r="E19" s="75" t="s">
        <v>111</v>
      </c>
      <c r="F19" s="71">
        <v>40</v>
      </c>
      <c r="G19" s="81">
        <v>0.22</v>
      </c>
      <c r="H19" s="97">
        <v>1195681</v>
      </c>
    </row>
    <row r="20" spans="1:8" ht="19.5" customHeight="1">
      <c r="A20" s="30"/>
      <c r="B20" s="30"/>
      <c r="C20" s="67" t="s">
        <v>84</v>
      </c>
      <c r="D20" s="75">
        <v>3649.59</v>
      </c>
      <c r="E20" s="75" t="s">
        <v>111</v>
      </c>
      <c r="F20" s="78">
        <v>46.7</v>
      </c>
      <c r="G20" s="75">
        <v>0.253</v>
      </c>
      <c r="H20" s="97">
        <v>985204</v>
      </c>
    </row>
    <row r="21" spans="1:8" ht="19.5" customHeight="1">
      <c r="A21" s="30"/>
      <c r="B21" s="30"/>
      <c r="C21" s="68" t="s">
        <v>85</v>
      </c>
      <c r="D21" s="75">
        <v>67690.93</v>
      </c>
      <c r="E21" s="75">
        <v>100</v>
      </c>
      <c r="F21" s="78">
        <v>31.3</v>
      </c>
      <c r="G21" s="75">
        <v>0.365</v>
      </c>
      <c r="H21" s="97">
        <v>4720158</v>
      </c>
    </row>
    <row r="22" spans="1:8" ht="19.5" customHeight="1">
      <c r="A22" s="30"/>
      <c r="B22" s="30"/>
      <c r="C22" s="66" t="s">
        <v>86</v>
      </c>
      <c r="D22" s="75">
        <v>111404.58</v>
      </c>
      <c r="E22" s="75">
        <v>100</v>
      </c>
      <c r="F22" s="78">
        <v>36.4</v>
      </c>
      <c r="G22" s="75">
        <v>1.419</v>
      </c>
      <c r="H22" s="97">
        <v>1549550</v>
      </c>
    </row>
    <row r="23" spans="1:8" ht="19.5" customHeight="1">
      <c r="A23" s="30"/>
      <c r="B23" s="30"/>
      <c r="C23" s="66" t="s">
        <v>87</v>
      </c>
      <c r="D23" s="75">
        <v>8811.86</v>
      </c>
      <c r="E23" s="75" t="s">
        <v>111</v>
      </c>
      <c r="F23" s="78">
        <v>31.3</v>
      </c>
      <c r="G23" s="75">
        <v>0.579</v>
      </c>
      <c r="H23" s="97">
        <v>4454411</v>
      </c>
    </row>
    <row r="24" spans="1:8" ht="19.5" customHeight="1">
      <c r="A24" s="30"/>
      <c r="B24" s="30"/>
      <c r="C24" s="66" t="s">
        <v>88</v>
      </c>
      <c r="D24" s="75">
        <v>18875.51</v>
      </c>
      <c r="E24" s="75">
        <v>100</v>
      </c>
      <c r="F24" s="78">
        <v>31.7</v>
      </c>
      <c r="G24" s="75">
        <v>0.465</v>
      </c>
      <c r="H24" s="97">
        <v>4300038</v>
      </c>
    </row>
    <row r="25" spans="1:8" ht="19.5" customHeight="1" thickBot="1">
      <c r="A25" s="30"/>
      <c r="B25" s="30"/>
      <c r="C25" s="69" t="s">
        <v>89</v>
      </c>
      <c r="D25" s="76">
        <v>87846.76</v>
      </c>
      <c r="E25" s="76">
        <v>100</v>
      </c>
      <c r="F25" s="79">
        <v>47.3</v>
      </c>
      <c r="G25" s="76">
        <v>4.226</v>
      </c>
      <c r="H25" s="98">
        <v>5350995</v>
      </c>
    </row>
    <row r="26" spans="1:9" ht="18.75" customHeight="1">
      <c r="A26" s="30"/>
      <c r="B26" s="30"/>
      <c r="C26" s="37"/>
      <c r="D26" s="37"/>
      <c r="E26" s="23"/>
      <c r="F26" s="24"/>
      <c r="G26" s="24"/>
      <c r="H26" s="23"/>
      <c r="I26" s="20"/>
    </row>
    <row r="27" spans="3:7" ht="17.25">
      <c r="C27" s="73"/>
      <c r="E27" s="11"/>
      <c r="G27" s="1"/>
    </row>
    <row r="28" spans="3:4" ht="17.25">
      <c r="C28" s="30"/>
      <c r="D28" s="30"/>
    </row>
    <row r="29" spans="3:4" ht="17.25">
      <c r="C29" s="30"/>
      <c r="D29" s="30"/>
    </row>
    <row r="30" spans="3:4" ht="17.25">
      <c r="C30" s="30"/>
      <c r="D30" s="30"/>
    </row>
    <row r="31" spans="3:4" ht="17.25">
      <c r="C31" s="30"/>
      <c r="D31" s="30"/>
    </row>
    <row r="32" spans="3:4" ht="17.25">
      <c r="C32" s="30"/>
      <c r="D32" s="30"/>
    </row>
    <row r="33" spans="3:4" ht="17.25">
      <c r="C33" s="30"/>
      <c r="D33" s="30"/>
    </row>
    <row r="34" spans="3:4" ht="17.25">
      <c r="C34" s="30"/>
      <c r="D34" s="30"/>
    </row>
  </sheetData>
  <sheetProtection/>
  <mergeCells count="7">
    <mergeCell ref="C1:H1"/>
    <mergeCell ref="C2:H2"/>
    <mergeCell ref="C3:C4"/>
    <mergeCell ref="E3:E4"/>
    <mergeCell ref="H3:H4"/>
    <mergeCell ref="F3:G3"/>
    <mergeCell ref="D3:D4"/>
  </mergeCells>
  <printOptions horizontalCentered="1"/>
  <pageMargins left="0.5511811023622047" right="0.2362204724409449" top="0.2362204724409449" bottom="0.31496062992125984" header="0.2362204724409449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H29"/>
  <sheetViews>
    <sheetView tabSelected="1" zoomScale="75" zoomScaleNormal="75" zoomScaleSheetLayoutView="75" zoomScalePageLayoutView="0" workbookViewId="0" topLeftCell="A1">
      <selection activeCell="M9" sqref="M9"/>
    </sheetView>
  </sheetViews>
  <sheetFormatPr defaultColWidth="9.140625" defaultRowHeight="15"/>
  <cols>
    <col min="1" max="1" width="8.7109375" style="1" customWidth="1"/>
    <col min="2" max="2" width="38.8515625" style="1" customWidth="1"/>
    <col min="3" max="3" width="19.421875" style="11" customWidth="1"/>
    <col min="4" max="6" width="20.00390625" style="11" customWidth="1"/>
    <col min="7" max="7" width="23.7109375" style="11" customWidth="1"/>
    <col min="8" max="16384" width="9.140625" style="1" customWidth="1"/>
  </cols>
  <sheetData>
    <row r="1" spans="2:7" ht="26.25" customHeight="1">
      <c r="B1" s="133" t="s">
        <v>91</v>
      </c>
      <c r="C1" s="134"/>
      <c r="D1" s="134"/>
      <c r="E1" s="134"/>
      <c r="F1" s="134"/>
      <c r="G1" s="134"/>
    </row>
    <row r="2" spans="2:7" ht="20.25" customHeight="1" thickBot="1">
      <c r="B2" s="135" t="s">
        <v>112</v>
      </c>
      <c r="C2" s="136"/>
      <c r="D2" s="136"/>
      <c r="E2" s="136"/>
      <c r="F2" s="136"/>
      <c r="G2" s="136"/>
    </row>
    <row r="3" spans="1:7" s="2" customFormat="1" ht="92.25" customHeight="1" thickBot="1">
      <c r="A3" s="29"/>
      <c r="B3" s="42" t="s">
        <v>1</v>
      </c>
      <c r="C3" s="31" t="s">
        <v>105</v>
      </c>
      <c r="D3" s="31" t="s">
        <v>106</v>
      </c>
      <c r="E3" s="32" t="s">
        <v>107</v>
      </c>
      <c r="F3" s="32" t="s">
        <v>108</v>
      </c>
      <c r="G3" s="32" t="s">
        <v>109</v>
      </c>
    </row>
    <row r="4" spans="1:7" ht="19.5" customHeight="1">
      <c r="A4" s="27"/>
      <c r="B4" s="51" t="s">
        <v>69</v>
      </c>
      <c r="C4" s="59"/>
      <c r="D4" s="59"/>
      <c r="E4" s="59"/>
      <c r="F4" s="59"/>
      <c r="G4" s="60"/>
    </row>
    <row r="5" spans="1:7" ht="19.5" customHeight="1">
      <c r="A5" s="27"/>
      <c r="B5" s="53" t="s">
        <v>70</v>
      </c>
      <c r="C5" s="74">
        <v>37277</v>
      </c>
      <c r="D5" s="74">
        <v>95344</v>
      </c>
      <c r="E5" s="74">
        <v>532093</v>
      </c>
      <c r="F5" s="74">
        <v>107270</v>
      </c>
      <c r="G5" s="74">
        <v>569134</v>
      </c>
    </row>
    <row r="6" spans="1:7" ht="19.5" customHeight="1">
      <c r="A6" s="27"/>
      <c r="B6" s="52" t="s">
        <v>71</v>
      </c>
      <c r="C6" s="75">
        <v>9879</v>
      </c>
      <c r="D6" s="75">
        <v>27697</v>
      </c>
      <c r="E6" s="75">
        <v>161760</v>
      </c>
      <c r="F6" s="75">
        <v>30885</v>
      </c>
      <c r="G6" s="75">
        <v>172860</v>
      </c>
    </row>
    <row r="7" spans="1:7" ht="19.5" customHeight="1">
      <c r="A7" s="27"/>
      <c r="B7" s="55" t="s">
        <v>72</v>
      </c>
      <c r="C7" s="75">
        <v>2808</v>
      </c>
      <c r="D7" s="75">
        <v>8310</v>
      </c>
      <c r="E7" s="75">
        <v>51274</v>
      </c>
      <c r="F7" s="75">
        <v>9302</v>
      </c>
      <c r="G7" s="75">
        <v>54450</v>
      </c>
    </row>
    <row r="8" spans="1:7" ht="19.5" customHeight="1">
      <c r="A8" s="27"/>
      <c r="B8" s="54" t="s">
        <v>73</v>
      </c>
      <c r="C8" s="75"/>
      <c r="D8" s="75"/>
      <c r="E8" s="75"/>
      <c r="F8" s="75"/>
      <c r="G8" s="75"/>
    </row>
    <row r="9" spans="1:7" ht="19.5" customHeight="1">
      <c r="A9" s="27"/>
      <c r="B9" s="53" t="s">
        <v>74</v>
      </c>
      <c r="C9" s="75">
        <v>487</v>
      </c>
      <c r="D9" s="75">
        <v>1405</v>
      </c>
      <c r="E9" s="75">
        <v>8492</v>
      </c>
      <c r="F9" s="75">
        <v>1573</v>
      </c>
      <c r="G9" s="75">
        <v>9193</v>
      </c>
    </row>
    <row r="10" spans="1:7" ht="19.5" customHeight="1">
      <c r="A10" s="27"/>
      <c r="B10" s="52" t="s">
        <v>75</v>
      </c>
      <c r="C10" s="75">
        <v>749</v>
      </c>
      <c r="D10" s="75">
        <v>2118</v>
      </c>
      <c r="E10" s="75">
        <v>10952</v>
      </c>
      <c r="F10" s="75">
        <v>2342</v>
      </c>
      <c r="G10" s="75">
        <v>11871</v>
      </c>
    </row>
    <row r="11" spans="1:7" ht="19.5" customHeight="1">
      <c r="A11" s="27"/>
      <c r="B11" s="53" t="s">
        <v>76</v>
      </c>
      <c r="C11" s="75">
        <v>217</v>
      </c>
      <c r="D11" s="75">
        <v>715</v>
      </c>
      <c r="E11" s="75">
        <v>4887</v>
      </c>
      <c r="F11" s="75">
        <v>792</v>
      </c>
      <c r="G11" s="75">
        <v>5350</v>
      </c>
    </row>
    <row r="12" spans="1:7" ht="19.5" customHeight="1">
      <c r="A12" s="27"/>
      <c r="B12" s="53" t="s">
        <v>77</v>
      </c>
      <c r="C12" s="75">
        <v>1376</v>
      </c>
      <c r="D12" s="75">
        <v>4192</v>
      </c>
      <c r="E12" s="75">
        <v>22377</v>
      </c>
      <c r="F12" s="75">
        <v>4638</v>
      </c>
      <c r="G12" s="75">
        <v>23987</v>
      </c>
    </row>
    <row r="13" spans="1:7" ht="19.5" customHeight="1">
      <c r="A13" s="27"/>
      <c r="B13" s="53" t="s">
        <v>78</v>
      </c>
      <c r="C13" s="75">
        <v>1323</v>
      </c>
      <c r="D13" s="75">
        <v>3792</v>
      </c>
      <c r="E13" s="75">
        <v>18983</v>
      </c>
      <c r="F13" s="75">
        <v>4185</v>
      </c>
      <c r="G13" s="75">
        <v>20505</v>
      </c>
    </row>
    <row r="14" spans="1:7" ht="19.5" customHeight="1">
      <c r="A14" s="27"/>
      <c r="B14" s="53" t="s">
        <v>79</v>
      </c>
      <c r="C14" s="75">
        <v>532</v>
      </c>
      <c r="D14" s="75">
        <v>1669</v>
      </c>
      <c r="E14" s="75">
        <v>9022</v>
      </c>
      <c r="F14" s="75">
        <v>1847</v>
      </c>
      <c r="G14" s="75">
        <v>9779</v>
      </c>
    </row>
    <row r="15" spans="1:7" ht="19.5" customHeight="1">
      <c r="A15" s="27"/>
      <c r="B15" s="53" t="s">
        <v>80</v>
      </c>
      <c r="C15" s="75">
        <v>532</v>
      </c>
      <c r="D15" s="75">
        <v>1529</v>
      </c>
      <c r="E15" s="75">
        <v>8415</v>
      </c>
      <c r="F15" s="75">
        <v>1696</v>
      </c>
      <c r="G15" s="75">
        <v>9102</v>
      </c>
    </row>
    <row r="16" spans="1:7" ht="19.5" customHeight="1">
      <c r="A16" s="27"/>
      <c r="B16" s="53" t="s">
        <v>81</v>
      </c>
      <c r="C16" s="75">
        <v>509</v>
      </c>
      <c r="D16" s="75">
        <v>1627</v>
      </c>
      <c r="E16" s="75">
        <v>10524</v>
      </c>
      <c r="F16" s="75">
        <v>1790</v>
      </c>
      <c r="G16" s="75">
        <v>11526</v>
      </c>
    </row>
    <row r="17" spans="1:7" ht="19.5" customHeight="1">
      <c r="A17" s="27"/>
      <c r="B17" s="52" t="s">
        <v>82</v>
      </c>
      <c r="C17" s="75">
        <v>1054</v>
      </c>
      <c r="D17" s="75">
        <v>2981</v>
      </c>
      <c r="E17" s="75">
        <v>18029</v>
      </c>
      <c r="F17" s="75">
        <v>3320</v>
      </c>
      <c r="G17" s="75">
        <v>19566</v>
      </c>
    </row>
    <row r="18" spans="1:7" ht="19.5" customHeight="1">
      <c r="A18" s="27"/>
      <c r="B18" s="53" t="s">
        <v>83</v>
      </c>
      <c r="C18" s="75">
        <v>526</v>
      </c>
      <c r="D18" s="75">
        <v>1343</v>
      </c>
      <c r="E18" s="75">
        <v>7827</v>
      </c>
      <c r="F18" s="75">
        <v>1525</v>
      </c>
      <c r="G18" s="75">
        <v>8423</v>
      </c>
    </row>
    <row r="19" spans="1:7" ht="19.5" customHeight="1">
      <c r="A19" s="27"/>
      <c r="B19" s="53" t="s">
        <v>84</v>
      </c>
      <c r="C19" s="75">
        <v>482</v>
      </c>
      <c r="D19" s="75">
        <v>1660</v>
      </c>
      <c r="E19" s="75">
        <v>9447</v>
      </c>
      <c r="F19" s="75">
        <v>1802</v>
      </c>
      <c r="G19" s="75">
        <v>10288</v>
      </c>
    </row>
    <row r="20" spans="1:7" ht="19.5" customHeight="1">
      <c r="A20" s="27"/>
      <c r="B20" s="52" t="s">
        <v>85</v>
      </c>
      <c r="C20" s="75">
        <v>3522</v>
      </c>
      <c r="D20" s="75">
        <v>9517</v>
      </c>
      <c r="E20" s="75">
        <v>54442</v>
      </c>
      <c r="F20" s="75">
        <v>10676</v>
      </c>
      <c r="G20" s="75">
        <v>58211</v>
      </c>
    </row>
    <row r="21" spans="1:7" ht="19.5" customHeight="1">
      <c r="A21" s="27"/>
      <c r="B21" s="55" t="s">
        <v>86</v>
      </c>
      <c r="C21" s="75">
        <v>1204</v>
      </c>
      <c r="D21" s="75">
        <v>4012</v>
      </c>
      <c r="E21" s="75">
        <v>24471</v>
      </c>
      <c r="F21" s="75">
        <v>4402</v>
      </c>
      <c r="G21" s="75">
        <v>26462</v>
      </c>
    </row>
    <row r="22" spans="1:7" ht="19.5" customHeight="1">
      <c r="A22" s="27"/>
      <c r="B22" s="53" t="s">
        <v>87</v>
      </c>
      <c r="C22" s="75">
        <v>3268</v>
      </c>
      <c r="D22" s="75">
        <v>9326</v>
      </c>
      <c r="E22" s="75">
        <v>49317</v>
      </c>
      <c r="F22" s="75">
        <v>10388</v>
      </c>
      <c r="G22" s="75">
        <v>52498</v>
      </c>
    </row>
    <row r="23" spans="1:7" ht="19.5" customHeight="1">
      <c r="A23" s="27"/>
      <c r="B23" s="53" t="s">
        <v>88</v>
      </c>
      <c r="C23" s="75">
        <v>2496</v>
      </c>
      <c r="D23" s="75">
        <v>6477</v>
      </c>
      <c r="E23" s="75">
        <v>43345</v>
      </c>
      <c r="F23" s="75">
        <v>7295</v>
      </c>
      <c r="G23" s="75">
        <v>46452</v>
      </c>
    </row>
    <row r="24" spans="1:7" ht="19.5" customHeight="1" thickBot="1">
      <c r="A24" s="27"/>
      <c r="B24" s="56" t="s">
        <v>89</v>
      </c>
      <c r="C24" s="76">
        <v>4517</v>
      </c>
      <c r="D24" s="76">
        <v>12098</v>
      </c>
      <c r="E24" s="76">
        <v>65674</v>
      </c>
      <c r="F24" s="76">
        <v>13534</v>
      </c>
      <c r="G24" s="76">
        <v>71424</v>
      </c>
    </row>
    <row r="25" spans="1:7" ht="19.5" customHeight="1">
      <c r="A25" s="30"/>
      <c r="B25" s="86"/>
      <c r="C25" s="87"/>
      <c r="D25" s="87"/>
      <c r="E25" s="87"/>
      <c r="F25" s="87"/>
      <c r="G25" s="87"/>
    </row>
    <row r="26" spans="1:7" ht="20.25" customHeight="1">
      <c r="A26" s="30"/>
      <c r="B26" s="22" t="s">
        <v>113</v>
      </c>
      <c r="C26" s="26"/>
      <c r="D26" s="26"/>
      <c r="E26" s="26"/>
      <c r="F26" s="26"/>
      <c r="G26" s="41"/>
    </row>
    <row r="27" spans="2:8" ht="18" customHeight="1">
      <c r="B27" s="82"/>
      <c r="C27" s="26"/>
      <c r="D27" s="26"/>
      <c r="E27" s="26"/>
      <c r="F27" s="26"/>
      <c r="G27" s="26"/>
      <c r="H27" s="25"/>
    </row>
    <row r="28" spans="3:8" ht="19.5" customHeight="1">
      <c r="C28" s="1"/>
      <c r="D28" s="1"/>
      <c r="E28" s="1"/>
      <c r="F28" s="1"/>
      <c r="G28" s="1"/>
      <c r="H28" s="25"/>
    </row>
    <row r="29" spans="3:7" ht="17.25">
      <c r="C29" s="1"/>
      <c r="D29" s="1"/>
      <c r="E29" s="1"/>
      <c r="F29" s="1"/>
      <c r="G29" s="1"/>
    </row>
  </sheetData>
  <sheetProtection/>
  <mergeCells count="2">
    <mergeCell ref="B1:G1"/>
    <mergeCell ref="B2:G2"/>
  </mergeCells>
  <printOptions/>
  <pageMargins left="0.57" right="0.2362204724409449" top="0.24" bottom="0.32" header="0.25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 Ирина Юрьевна</dc:creator>
  <cp:keywords/>
  <dc:description/>
  <cp:lastModifiedBy>Строгова Надежда Николаевна</cp:lastModifiedBy>
  <cp:lastPrinted>2020-03-26T06:41:27Z</cp:lastPrinted>
  <dcterms:created xsi:type="dcterms:W3CDTF">2006-09-28T05:33:49Z</dcterms:created>
  <dcterms:modified xsi:type="dcterms:W3CDTF">2024-03-29T07:57:33Z</dcterms:modified>
  <cp:category/>
  <cp:version/>
  <cp:contentType/>
  <cp:contentStatus/>
</cp:coreProperties>
</file>